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F:\クライアント\hp\平川市商工会\hirasyou\"/>
    </mc:Choice>
  </mc:AlternateContent>
  <xr:revisionPtr revIDLastSave="0" documentId="8_{5493C360-416B-4EFB-93C6-157A5D1F07DA}" xr6:coauthVersionLast="46" xr6:coauthVersionMax="46" xr10:uidLastSave="{00000000-0000-0000-0000-000000000000}"/>
  <workbookProtection lockStructure="1"/>
  <bookViews>
    <workbookView xWindow="-120" yWindow="-120" windowWidth="29040" windowHeight="15840" tabRatio="789" activeTab="1"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83" i="1" l="1"/>
  <c r="BA611" i="1"/>
  <c r="BA939" i="1"/>
  <c r="BA775" i="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1" i="2" s="1"/>
  <c r="AH850" i="1"/>
  <c r="AH849" i="1"/>
  <c r="AH848" i="1"/>
  <c r="AZ848" i="1" s="1"/>
  <c r="AH847" i="1"/>
  <c r="J230" i="8" s="1"/>
  <c r="AH846" i="1"/>
  <c r="AH845" i="1"/>
  <c r="AH844" i="1"/>
  <c r="AN844" i="1" s="1"/>
  <c r="AH843" i="1"/>
  <c r="AH842" i="1"/>
  <c r="AH841" i="1"/>
  <c r="J227" i="8" s="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s="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7" i="2" s="1"/>
  <c r="AH566" i="1"/>
  <c r="AH566" i="2" s="1"/>
  <c r="AH565" i="1"/>
  <c r="AH564" i="1"/>
  <c r="J169" i="8" s="1"/>
  <c r="AH563" i="1"/>
  <c r="AZ563" i="1" s="1"/>
  <c r="AH562" i="1"/>
  <c r="AH561" i="1"/>
  <c r="AN561" i="1" s="1"/>
  <c r="AH560" i="1"/>
  <c r="AH560" i="2" s="1"/>
  <c r="AH559" i="1"/>
  <c r="AN559" i="1" s="1"/>
  <c r="AZ559" i="1"/>
  <c r="AH558" i="1"/>
  <c r="J166" i="8" s="1"/>
  <c r="AH557" i="1"/>
  <c r="AH556" i="1"/>
  <c r="J165" i="8" s="1"/>
  <c r="AH555" i="1"/>
  <c r="AZ555" i="1" s="1"/>
  <c r="AH554" i="1"/>
  <c r="J164" i="8" s="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C293" i="8"/>
  <c r="C309" i="8"/>
  <c r="AD326" i="2"/>
  <c r="Z572" i="2"/>
  <c r="C182" i="8"/>
  <c r="Z695" i="2"/>
  <c r="C212" i="8"/>
  <c r="C256" i="8"/>
  <c r="C282" i="8"/>
  <c r="Z1105" i="2"/>
  <c r="Z1228" i="2"/>
  <c r="J147" i="8"/>
  <c r="AH647" i="2"/>
  <c r="Z941" i="2"/>
  <c r="C213" i="8"/>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I205" i="8"/>
  <c r="AD777" i="2"/>
  <c r="AH637" i="2"/>
  <c r="AL188" i="2"/>
  <c r="AL153" i="2"/>
  <c r="BI22" i="1"/>
  <c r="AZ118" i="1" l="1"/>
  <c r="AZ561" i="1"/>
  <c r="AZ1102" i="1"/>
  <c r="AZ651" i="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BB440" i="1" s="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BB237" i="1" s="1"/>
  <c r="AN237" i="1"/>
  <c r="AY321" i="1"/>
  <c r="AN321" i="1"/>
  <c r="AN321" i="2" s="1"/>
  <c r="AY360" i="1"/>
  <c r="AY393" i="1"/>
  <c r="AY399" i="1"/>
  <c r="AN399" i="1"/>
  <c r="AN399" i="2" s="1"/>
  <c r="AY403" i="1"/>
  <c r="BB403" i="1" s="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BL678" i="1" s="1"/>
  <c r="BM678" i="1" s="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BB932" i="1" s="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BL1088" i="1" s="1"/>
  <c r="BM1088" i="1" s="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I314" i="8"/>
  <c r="I218" i="8"/>
  <c r="N915" i="2"/>
  <c r="AZ235" i="1"/>
  <c r="BL235" i="1" s="1"/>
  <c r="BM235" i="1" s="1"/>
  <c r="AZ237" i="1"/>
  <c r="AZ239" i="1"/>
  <c r="AZ323" i="1"/>
  <c r="BL323" i="1" s="1"/>
  <c r="BM323" i="1" s="1"/>
  <c r="AZ473" i="1"/>
  <c r="BL473" i="1" s="1"/>
  <c r="BM473" i="1" s="1"/>
  <c r="AZ606" i="1"/>
  <c r="AZ647" i="1"/>
  <c r="AZ692" i="1"/>
  <c r="BL692" i="1" s="1"/>
  <c r="BM692" i="1" s="1"/>
  <c r="AZ772" i="1"/>
  <c r="AZ801" i="1"/>
  <c r="AZ891" i="1"/>
  <c r="BL891" i="1" s="1"/>
  <c r="BM891" i="1" s="1"/>
  <c r="AH976" i="2"/>
  <c r="AZ979" i="1"/>
  <c r="AZ1213" i="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AH808" i="2"/>
  <c r="AZ811" i="1"/>
  <c r="AH771" i="2"/>
  <c r="AZ762" i="1"/>
  <c r="BL762" i="1" s="1"/>
  <c r="BM762" i="1" s="1"/>
  <c r="AZ764" i="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AZ1018" i="1"/>
  <c r="BL1018" i="1" s="1"/>
  <c r="BM1018" i="1" s="1"/>
  <c r="C267" i="8"/>
  <c r="AZ1014" i="1"/>
  <c r="AZ1006" i="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C137" i="8"/>
  <c r="AZ432" i="1"/>
  <c r="BL432" i="1" s="1"/>
  <c r="BM432" i="1" s="1"/>
  <c r="C138" i="8"/>
  <c r="AZ434" i="1"/>
  <c r="BB438" i="1"/>
  <c r="BB430" i="1"/>
  <c r="BB432" i="1"/>
  <c r="BB436" i="1"/>
  <c r="BB442" i="1"/>
  <c r="AZ440" i="1"/>
  <c r="AZ442" i="1"/>
  <c r="BL442" i="1" s="1"/>
  <c r="BM442" i="1" s="1"/>
  <c r="BB444" i="1"/>
  <c r="BB446" i="1"/>
  <c r="J133" i="8"/>
  <c r="AZ393" i="1"/>
  <c r="BL393" i="1" s="1"/>
  <c r="AZ405" i="1"/>
  <c r="BB389" i="1"/>
  <c r="C130" i="8"/>
  <c r="AZ395" i="1"/>
  <c r="BB399" i="1"/>
  <c r="C129" i="8"/>
  <c r="AZ389" i="1"/>
  <c r="AZ391" i="1"/>
  <c r="BL391" i="1" s="1"/>
  <c r="BM391" i="1" s="1"/>
  <c r="AZ403" i="1"/>
  <c r="BB391"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R268" i="8" l="1"/>
  <c r="N268" i="8" s="1"/>
  <c r="R235" i="8"/>
  <c r="N235" i="8" s="1"/>
  <c r="N139" i="8"/>
  <c r="BL237" i="1"/>
  <c r="BM237" i="1" s="1"/>
  <c r="BL1057" i="1"/>
  <c r="BL805" i="1"/>
  <c r="BM805" i="1" s="1"/>
  <c r="R313" i="8"/>
  <c r="BL440" i="1"/>
  <c r="BM440" i="1" s="1"/>
  <c r="BL1172" i="1"/>
  <c r="BL647" i="1"/>
  <c r="BM647" i="1" s="1"/>
  <c r="BL403" i="1"/>
  <c r="BM403" i="1" s="1"/>
  <c r="BL1135" i="1"/>
  <c r="BM1135" i="1" s="1"/>
  <c r="BL764" i="1"/>
  <c r="BM764" i="1" s="1"/>
  <c r="BL1213" i="1"/>
  <c r="N193" i="8"/>
  <c r="N207" i="8"/>
  <c r="BL1006" i="1"/>
  <c r="BM1006" i="1" s="1"/>
  <c r="BL1182" i="1"/>
  <c r="BL1014" i="1"/>
  <c r="BM1014" i="1" s="1"/>
  <c r="BL598" i="1"/>
  <c r="BM598" i="1" s="1"/>
  <c r="G128" i="8"/>
  <c r="BL395" i="1"/>
  <c r="BM395" i="1" s="1"/>
  <c r="BL225" i="1"/>
  <c r="BM225" i="1" s="1"/>
  <c r="BC157" i="1"/>
  <c r="BL684" i="1"/>
  <c r="BM684" i="1" s="1"/>
  <c r="G176" i="8"/>
  <c r="G151" i="8"/>
  <c r="G149" i="8"/>
  <c r="G138" i="8"/>
  <c r="AY407" i="1"/>
  <c r="AZ408" i="1" s="1"/>
  <c r="AH408" i="1" s="1"/>
  <c r="BL401" i="1"/>
  <c r="BM401" i="1" s="1"/>
  <c r="G123" i="8"/>
  <c r="G111" i="8"/>
  <c r="G108" i="8"/>
  <c r="G107" i="8"/>
  <c r="G97" i="8"/>
  <c r="BC188" i="1"/>
  <c r="G83" i="8"/>
  <c r="L83" i="8" s="1"/>
  <c r="M83" i="8" s="1"/>
  <c r="BL151" i="1"/>
  <c r="BM151" i="1" s="1"/>
  <c r="G70" i="8"/>
  <c r="BL350" i="1"/>
  <c r="N113" i="8"/>
  <c r="O113" i="8" s="1"/>
  <c r="R104" i="8"/>
  <c r="N104" i="8" s="1"/>
  <c r="G104" i="8"/>
  <c r="G103" i="8"/>
  <c r="L103" i="8" s="1"/>
  <c r="M103" i="8" s="1"/>
  <c r="G85" i="8"/>
  <c r="L85" i="8" s="1"/>
  <c r="M85" i="8" s="1"/>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s="1"/>
  <c r="AY776" i="1"/>
  <c r="AH776" i="1" s="1"/>
  <c r="AW1208" i="1"/>
  <c r="AW60" i="1"/>
  <c r="AL61" i="1" s="1"/>
  <c r="V1104" i="1"/>
  <c r="AD1106" i="1" s="1"/>
  <c r="V1145" i="1"/>
  <c r="AD1147" i="1"/>
  <c r="V448" i="1"/>
  <c r="AD450" i="1" s="1"/>
  <c r="V530" i="1"/>
  <c r="AD532" i="1" s="1"/>
  <c r="V735" i="1"/>
  <c r="AD737" i="1" s="1"/>
  <c r="AW72" i="1"/>
  <c r="AL73" i="1" s="1"/>
  <c r="V1063" i="1"/>
  <c r="AD1065" i="1" s="1"/>
  <c r="V981" i="1"/>
  <c r="AD983" i="1"/>
  <c r="V899" i="1"/>
  <c r="AD901" i="1" s="1"/>
  <c r="V858" i="1"/>
  <c r="AD860" i="1"/>
  <c r="AW18" i="1"/>
  <c r="AL19" i="1" s="1"/>
  <c r="V325" i="1"/>
  <c r="AD327" i="1" s="1"/>
  <c r="V202" i="1"/>
  <c r="AD204" i="1" s="1"/>
  <c r="N191" i="8"/>
  <c r="N223" i="8"/>
  <c r="N213" i="8"/>
  <c r="AW76" i="1"/>
  <c r="F63" i="8" s="1"/>
  <c r="N240" i="8"/>
  <c r="O240" i="8" s="1"/>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L77" i="8" s="1"/>
  <c r="M77" i="8" s="1"/>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N292" i="8" s="1"/>
  <c r="O292" i="8" s="1"/>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L209" i="8" s="1"/>
  <c r="M209" i="8" s="1"/>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R77" i="8"/>
  <c r="N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N315" i="2"/>
  <c r="AH612" i="1"/>
  <c r="G315" i="8"/>
  <c r="G308" i="8"/>
  <c r="L308" i="8" s="1"/>
  <c r="AL1061" i="2"/>
  <c r="AH1145" i="1"/>
  <c r="AH694" i="1"/>
  <c r="G311" i="8"/>
  <c r="G57" i="8"/>
  <c r="V940" i="2"/>
  <c r="V1145" i="2"/>
  <c r="V776" i="2"/>
  <c r="V775" i="2"/>
  <c r="V571" i="2"/>
  <c r="AH734" i="2"/>
  <c r="V1063" i="2"/>
  <c r="V981" i="2"/>
  <c r="V899" i="2"/>
  <c r="V858" i="2"/>
  <c r="V284" i="2"/>
  <c r="V489" i="2"/>
  <c r="V1022" i="2"/>
  <c r="V530"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200" i="8" l="1"/>
  <c r="V735" i="2"/>
  <c r="AZ777" i="1"/>
  <c r="AH777" i="1" s="1"/>
  <c r="AH407" i="1"/>
  <c r="O7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C1185" i="1" s="1"/>
  <c r="BB1185" i="1"/>
  <c r="BB1186" i="1" s="1"/>
  <c r="AN1186" i="1" s="1"/>
  <c r="AN1168" i="2"/>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（令和）2年5月1日
（令和）3年3月31日
・令和3年4月1日以降は選択出来ません。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<sst xmlns="http://schemas.openxmlformats.org/spreadsheetml/2006/main" count="5803" uniqueCount="340">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</sst>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9" fillId="0" borderId="125" xfId="0" applyFont="1" applyBorder="1" applyAlignment="1">
      <alignment horizontal="center" vertical="top"/>
    </xf>
    <xf numFmtId="0" fontId="19"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9" fillId="0" borderId="135" xfId="0" applyFont="1" applyBorder="1" applyAlignment="1">
      <alignment horizontal="center" vertical="center"/>
    </xf>
    <xf numFmtId="0" fontId="19" fillId="0" borderId="177"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4"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view="pageBreakPreview" zoomScaleNormal="100" zoomScaleSheetLayoutView="100" workbookViewId="0">
      <selection activeCell="AC34" sqref="AC34:AN34"/>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5" customHeight="1">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tabSelected="1" view="pageBreakPreview" zoomScale="75" zoomScaleNormal="75" zoomScaleSheetLayoutView="75"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5" customHeight="1">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c r="AM7" s="402"/>
      <c r="AN7" s="402"/>
    </row>
    <row r="8" spans="1:45" ht="6" customHeight="1"/>
    <row r="9" spans="1:45" ht="12" customHeight="1">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c r="D29" s="88" t="s">
        <v>22</v>
      </c>
      <c r="AN29" s="682">
        <f>'報告書（事業主控）'!AN29:AR29</f>
        <v>0</v>
      </c>
      <c r="AO29" s="682"/>
      <c r="AP29" s="682"/>
      <c r="AQ29" s="682"/>
      <c r="AR29" s="682"/>
    </row>
    <row r="30" spans="2:45" ht="15" customHeight="1">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c r="AN81" s="682">
        <f>'報告書（事業主控）'!AN81</f>
        <v>0</v>
      </c>
      <c r="AO81" s="682"/>
      <c r="AP81" s="682"/>
      <c r="AQ81" s="682"/>
      <c r="AR81" s="68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c r="AN122" s="682">
        <f>'報告書（事業主控）'!AN122</f>
        <v>0</v>
      </c>
      <c r="AO122" s="682"/>
      <c r="AP122" s="682"/>
      <c r="AQ122" s="682"/>
      <c r="AR122" s="68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c r="AN163" s="682">
        <f>'報告書（事業主控）'!AN163</f>
        <v>0</v>
      </c>
      <c r="AO163" s="682"/>
      <c r="AP163" s="682"/>
      <c r="AQ163" s="682"/>
      <c r="AR163" s="68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c r="AN204" s="682">
        <f>'報告書（事業主控）'!AN204</f>
        <v>0</v>
      </c>
      <c r="AO204" s="682"/>
      <c r="AP204" s="682"/>
      <c r="AQ204" s="682"/>
      <c r="AR204" s="68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c r="AN245" s="682">
        <f>'報告書（事業主控）'!AN245</f>
        <v>0</v>
      </c>
      <c r="AO245" s="682"/>
      <c r="AP245" s="682"/>
      <c r="AQ245" s="682"/>
      <c r="AR245" s="68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c r="AN286" s="682">
        <f>'報告書（事業主控）'!AN286</f>
        <v>0</v>
      </c>
      <c r="AO286" s="682"/>
      <c r="AP286" s="682"/>
      <c r="AQ286" s="682"/>
      <c r="AR286" s="68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c r="AN327" s="682">
        <f>'報告書（事業主控）'!AN327</f>
        <v>0</v>
      </c>
      <c r="AO327" s="682"/>
      <c r="AP327" s="682"/>
      <c r="AQ327" s="682"/>
      <c r="AR327" s="68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c r="AN368" s="682">
        <f>'報告書（事業主控）'!AN368</f>
        <v>0</v>
      </c>
      <c r="AO368" s="682"/>
      <c r="AP368" s="682"/>
      <c r="AQ368" s="682"/>
      <c r="AR368" s="68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c r="AN409" s="682">
        <f>'報告書（事業主控）'!AN409</f>
        <v>0</v>
      </c>
      <c r="AO409" s="682"/>
      <c r="AP409" s="682"/>
      <c r="AQ409" s="682"/>
      <c r="AR409" s="68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c r="AN450" s="682">
        <f>'報告書（事業主控）'!AN450</f>
        <v>0</v>
      </c>
      <c r="AO450" s="682"/>
      <c r="AP450" s="682"/>
      <c r="AQ450" s="682"/>
      <c r="AR450" s="68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c r="AN491" s="682">
        <f>'報告書（事業主控）'!AN491</f>
        <v>0</v>
      </c>
      <c r="AO491" s="682"/>
      <c r="AP491" s="682"/>
      <c r="AQ491" s="682"/>
      <c r="AR491" s="68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c r="AN532" s="682">
        <f>'報告書（事業主控）'!AN532:AR532</f>
        <v>0</v>
      </c>
      <c r="AO532" s="682"/>
      <c r="AP532" s="682"/>
      <c r="AQ532" s="682"/>
      <c r="AR532" s="68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c r="AN573" s="682">
        <f>'報告書（事業主控）'!AN573:AR573</f>
        <v>0</v>
      </c>
      <c r="AO573" s="682"/>
      <c r="AP573" s="682"/>
      <c r="AQ573" s="682"/>
      <c r="AR573" s="68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c r="AN614" s="682">
        <f>'報告書（事業主控）'!AN614:AR614</f>
        <v>0</v>
      </c>
      <c r="AO614" s="682"/>
      <c r="AP614" s="682"/>
      <c r="AQ614" s="682"/>
      <c r="AR614" s="68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c r="AN655" s="682">
        <f>'報告書（事業主控）'!AN655:AR655</f>
        <v>0</v>
      </c>
      <c r="AO655" s="682"/>
      <c r="AP655" s="682"/>
      <c r="AQ655" s="682"/>
      <c r="AR655" s="68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c r="AN696" s="682">
        <f>'報告書（事業主控）'!AN696:AR696</f>
        <v>0</v>
      </c>
      <c r="AO696" s="682"/>
      <c r="AP696" s="682"/>
      <c r="AQ696" s="682"/>
      <c r="AR696" s="68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c r="AN737" s="682">
        <f>'報告書（事業主控）'!AN737:AR737</f>
        <v>0</v>
      </c>
      <c r="AO737" s="682"/>
      <c r="AP737" s="682"/>
      <c r="AQ737" s="682"/>
      <c r="AR737" s="68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c r="AN778" s="682">
        <f>'報告書（事業主控）'!AN778:AR778</f>
        <v>0</v>
      </c>
      <c r="AO778" s="682"/>
      <c r="AP778" s="682"/>
      <c r="AQ778" s="682"/>
      <c r="AR778" s="68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c r="AN819" s="682">
        <f>'報告書（事業主控）'!AN819:AR819</f>
        <v>0</v>
      </c>
      <c r="AO819" s="682"/>
      <c r="AP819" s="682"/>
      <c r="AQ819" s="682"/>
      <c r="AR819" s="68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c r="AN860" s="682">
        <f>'報告書（事業主控）'!AN860:AR860</f>
        <v>0</v>
      </c>
      <c r="AO860" s="682"/>
      <c r="AP860" s="682"/>
      <c r="AQ860" s="682"/>
      <c r="AR860" s="68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c r="AN901" s="682">
        <f>'報告書（事業主控）'!AN901:AR901</f>
        <v>0</v>
      </c>
      <c r="AO901" s="682"/>
      <c r="AP901" s="682"/>
      <c r="AQ901" s="682"/>
      <c r="AR901" s="68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c r="AN942" s="682">
        <f>'報告書（事業主控）'!AN942:AR942</f>
        <v>0</v>
      </c>
      <c r="AO942" s="682"/>
      <c r="AP942" s="682"/>
      <c r="AQ942" s="682"/>
      <c r="AR942" s="68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c r="AN983" s="682">
        <f>'報告書（事業主控）'!AN983:AR983</f>
        <v>0</v>
      </c>
      <c r="AO983" s="682"/>
      <c r="AP983" s="682"/>
      <c r="AQ983" s="682"/>
      <c r="AR983" s="68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c r="AN1024" s="682">
        <f>'報告書（事業主控）'!AN1024:AR1024</f>
        <v>0</v>
      </c>
      <c r="AO1024" s="682"/>
      <c r="AP1024" s="682"/>
      <c r="AQ1024" s="682"/>
      <c r="AR1024" s="68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c r="AN1065" s="682">
        <f>'報告書（事業主控）'!AN1065:AR1065</f>
        <v>0</v>
      </c>
      <c r="AO1065" s="682"/>
      <c r="AP1065" s="682"/>
      <c r="AQ1065" s="682"/>
      <c r="AR1065" s="68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c r="AN1106" s="682">
        <f>'報告書（事業主控）'!AN1106:AR1106</f>
        <v>0</v>
      </c>
      <c r="AO1106" s="682"/>
      <c r="AP1106" s="682"/>
      <c r="AQ1106" s="682"/>
      <c r="AR1106" s="68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c r="AN1147" s="682">
        <f>'報告書（事業主控）'!AN1147:AR1147</f>
        <v>0</v>
      </c>
      <c r="AO1147" s="682"/>
      <c r="AP1147" s="682"/>
      <c r="AQ1147" s="682"/>
      <c r="AR1147" s="68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c r="AN1188" s="682">
        <f>'報告書（事業主控）'!AN1188:AR1188</f>
        <v>0</v>
      </c>
      <c r="AO1188" s="682"/>
      <c r="AP1188" s="682"/>
      <c r="AQ1188" s="682"/>
      <c r="AR1188" s="68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c r="AN1229" s="682">
        <f>'報告書（事業主控）'!AN1229:AR1229</f>
        <v>0</v>
      </c>
      <c r="AO1229" s="682"/>
      <c r="AP1229" s="682"/>
      <c r="AQ1229" s="682"/>
      <c r="AR1229" s="682"/>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045" t="s">
        <v>146</v>
      </c>
      <c r="C2" s="1045"/>
      <c r="D2" s="1045"/>
      <c r="E2" s="1045"/>
      <c r="F2" s="1045"/>
      <c r="G2" s="1045"/>
      <c r="H2" s="1045"/>
      <c r="I2" s="1045"/>
      <c r="J2" s="1045"/>
      <c r="K2" s="1045"/>
      <c r="L2" s="1048">
        <v>0</v>
      </c>
      <c r="M2" s="1049"/>
      <c r="N2" s="1049"/>
      <c r="O2" s="1050"/>
      <c r="P2" s="1046" t="s">
        <v>147</v>
      </c>
      <c r="Q2" s="1047"/>
      <c r="R2" s="1047"/>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054" t="s">
        <v>81</v>
      </c>
      <c r="O7" s="1054"/>
      <c r="P7" s="1054"/>
      <c r="Q7" s="1054"/>
      <c r="R7" s="1054"/>
      <c r="S7" s="1054"/>
      <c r="T7" s="1054"/>
      <c r="U7" s="1054"/>
      <c r="V7" s="1054"/>
      <c r="AR7" s="405"/>
      <c r="AS7" s="405"/>
      <c r="AT7" s="405"/>
      <c r="AU7" s="405"/>
      <c r="AV7" s="405"/>
      <c r="AW7" s="405"/>
      <c r="AX7" s="876" t="s">
        <v>339</v>
      </c>
      <c r="AY7" s="877"/>
      <c r="AZ7" s="877"/>
      <c r="BA7" s="877"/>
      <c r="BB7" s="877"/>
      <c r="BC7" s="877"/>
      <c r="BD7" s="877"/>
      <c r="BE7" s="878"/>
    </row>
    <row r="8" spans="2:57" s="1" customFormat="1" ht="9.9499999999999993" customHeight="1">
      <c r="C8" s="1058"/>
      <c r="D8" s="1058"/>
      <c r="E8" s="1058"/>
      <c r="F8" s="1060"/>
      <c r="G8" s="1061"/>
      <c r="H8" s="1061"/>
      <c r="I8" s="1018" t="s">
        <v>82</v>
      </c>
      <c r="J8" s="1018"/>
      <c r="K8" s="1018"/>
      <c r="L8" s="1018"/>
      <c r="M8" s="1018"/>
      <c r="N8" s="1018"/>
      <c r="O8" s="1018"/>
      <c r="P8" s="1018"/>
      <c r="Q8" s="1018"/>
      <c r="R8" s="1018"/>
      <c r="S8" s="1018"/>
      <c r="T8" s="1018"/>
      <c r="U8" s="1018"/>
      <c r="V8" s="1018"/>
      <c r="W8" s="1018"/>
      <c r="X8" s="1018"/>
      <c r="Y8" s="1018"/>
      <c r="Z8" s="1018"/>
      <c r="AA8" s="1018"/>
      <c r="AB8" s="1018"/>
      <c r="AC8" s="1018"/>
      <c r="AD8" s="1018"/>
      <c r="AE8" s="1018"/>
      <c r="AF8" s="1018"/>
      <c r="AG8" s="1018"/>
      <c r="AH8" s="1018"/>
      <c r="AI8" s="1018"/>
      <c r="AR8" s="405"/>
      <c r="AS8" s="405"/>
      <c r="AT8" s="405"/>
      <c r="AU8" s="405"/>
      <c r="AV8" s="405"/>
      <c r="AW8" s="405"/>
      <c r="AX8" s="879"/>
      <c r="AY8" s="880"/>
      <c r="AZ8" s="880"/>
      <c r="BA8" s="880"/>
      <c r="BB8" s="880"/>
      <c r="BC8" s="880"/>
      <c r="BD8" s="880"/>
      <c r="BE8" s="881"/>
    </row>
    <row r="9" spans="2:57" s="1" customFormat="1" ht="9.9499999999999993" customHeight="1">
      <c r="C9" s="1059"/>
      <c r="D9" s="1059"/>
      <c r="E9" s="1059"/>
      <c r="F9" s="1062"/>
      <c r="G9" s="1062"/>
      <c r="H9" s="1062"/>
      <c r="I9" s="1019"/>
      <c r="J9" s="1019"/>
      <c r="K9" s="1019"/>
      <c r="L9" s="1019"/>
      <c r="M9" s="1019"/>
      <c r="N9" s="1019"/>
      <c r="O9" s="1019"/>
      <c r="P9" s="1019"/>
      <c r="Q9" s="1019"/>
      <c r="R9" s="1019"/>
      <c r="S9" s="1019"/>
      <c r="T9" s="1019"/>
      <c r="U9" s="1019"/>
      <c r="V9" s="1019"/>
      <c r="W9" s="1019"/>
      <c r="X9" s="1019"/>
      <c r="Y9" s="1019"/>
      <c r="Z9" s="1019"/>
      <c r="AA9" s="1019"/>
      <c r="AB9" s="1019"/>
      <c r="AC9" s="1019"/>
      <c r="AD9" s="1019"/>
      <c r="AE9" s="1019"/>
      <c r="AF9" s="1019"/>
      <c r="AG9" s="1019"/>
      <c r="AH9" s="1019"/>
      <c r="AI9" s="1019"/>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056"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0">
        <f ca="1">'報告書（事業主控）'!AL9</f>
        <v>30</v>
      </c>
      <c r="BB11" s="1141"/>
      <c r="BC11" s="902" t="s">
        <v>88</v>
      </c>
      <c r="BD11" s="902"/>
      <c r="BE11" s="1138"/>
    </row>
    <row r="12" spans="2:57" s="1" customFormat="1" ht="9.9499999999999993" customHeight="1">
      <c r="B12" s="1057"/>
      <c r="C12" s="637"/>
      <c r="D12" s="637"/>
      <c r="E12" s="637"/>
      <c r="F12" s="637"/>
      <c r="G12" s="637"/>
      <c r="H12" s="637"/>
      <c r="I12" s="637"/>
      <c r="J12" s="637"/>
      <c r="K12" s="637"/>
      <c r="L12" s="637"/>
      <c r="M12" s="1055">
        <f>'報告書（事業主控）'!J10</f>
        <v>0</v>
      </c>
      <c r="N12" s="906"/>
      <c r="O12" s="1053">
        <f>'報告書（事業主控）'!K10</f>
        <v>0</v>
      </c>
      <c r="P12" s="911"/>
      <c r="Q12" s="1055">
        <f>'報告書（事業主控）'!L10</f>
        <v>0</v>
      </c>
      <c r="R12" s="906"/>
      <c r="S12" s="1053">
        <f>'報告書（事業主控）'!M10</f>
        <v>0</v>
      </c>
      <c r="T12" s="911"/>
      <c r="U12" s="1055">
        <f>'報告書（事業主控）'!N10</f>
        <v>0</v>
      </c>
      <c r="V12" s="906"/>
      <c r="W12" s="1053">
        <f>'報告書（事業主控）'!O10</f>
        <v>0</v>
      </c>
      <c r="X12" s="911"/>
      <c r="Y12" s="1055">
        <f>'報告書（事業主控）'!P10</f>
        <v>0</v>
      </c>
      <c r="Z12" s="906"/>
      <c r="AA12" s="1053">
        <f>'報告書（事業主控）'!Q10</f>
        <v>0</v>
      </c>
      <c r="AB12" s="911"/>
      <c r="AC12" s="1055">
        <f>'報告書（事業主控）'!R10</f>
        <v>0</v>
      </c>
      <c r="AD12" s="906"/>
      <c r="AE12" s="1053">
        <f>'報告書（事業主控）'!S10</f>
        <v>0</v>
      </c>
      <c r="AF12" s="911"/>
      <c r="AG12" s="1055">
        <f>'報告書（事業主控）'!T10</f>
        <v>0</v>
      </c>
      <c r="AH12" s="906"/>
      <c r="AI12" s="1053">
        <f>'報告書（事業主控）'!U10</f>
        <v>0</v>
      </c>
      <c r="AJ12" s="911"/>
      <c r="AK12" s="1055">
        <f>'報告書（事業主控）'!V10</f>
        <v>0</v>
      </c>
      <c r="AL12" s="906"/>
      <c r="AM12" s="1148">
        <f>'報告書（事業主控）'!W10</f>
        <v>0</v>
      </c>
      <c r="AN12" s="908"/>
      <c r="AR12" s="903"/>
      <c r="AS12" s="904"/>
      <c r="AT12" s="904"/>
      <c r="AU12" s="904"/>
      <c r="AV12" s="904"/>
      <c r="AW12" s="904"/>
      <c r="AX12" s="904"/>
      <c r="AY12" s="904"/>
      <c r="AZ12" s="904"/>
      <c r="BA12" s="1142"/>
      <c r="BB12" s="1142"/>
      <c r="BC12" s="904"/>
      <c r="BD12" s="904"/>
      <c r="BE12" s="1139"/>
    </row>
    <row r="13" spans="2:57" s="1" customFormat="1" ht="9.9499999999999993" customHeight="1">
      <c r="B13" s="1057"/>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c r="B14" s="1071" t="s">
        <v>89</v>
      </c>
      <c r="C14" s="1072"/>
      <c r="D14" s="1075" t="s">
        <v>90</v>
      </c>
      <c r="E14" s="1076"/>
      <c r="F14" s="1076"/>
      <c r="G14" s="1076"/>
      <c r="H14" s="1076"/>
      <c r="I14" s="1076"/>
      <c r="J14" s="1076"/>
      <c r="K14" s="1076"/>
      <c r="L14" s="1077"/>
      <c r="M14" s="1128" t="s">
        <v>91</v>
      </c>
      <c r="N14" s="1082"/>
      <c r="O14" s="1082"/>
      <c r="P14" s="1082"/>
      <c r="Q14" s="1082"/>
      <c r="R14" s="1082"/>
      <c r="S14" s="1129"/>
      <c r="T14" s="1081" t="s">
        <v>92</v>
      </c>
      <c r="U14" s="1082"/>
      <c r="V14" s="1082"/>
      <c r="W14" s="1082"/>
      <c r="X14" s="1082"/>
      <c r="Y14" s="1082"/>
      <c r="Z14" s="1082"/>
      <c r="AA14" s="1082"/>
      <c r="AB14" s="1082"/>
      <c r="AC14" s="1083"/>
      <c r="AD14" s="1112" t="s">
        <v>93</v>
      </c>
      <c r="AE14" s="1113"/>
      <c r="AF14" s="1081" t="s">
        <v>19</v>
      </c>
      <c r="AG14" s="1082"/>
      <c r="AH14" s="1082"/>
      <c r="AI14" s="1082"/>
      <c r="AJ14" s="1082"/>
      <c r="AK14" s="1082"/>
      <c r="AL14" s="1082"/>
      <c r="AM14" s="1082"/>
      <c r="AN14" s="1082"/>
      <c r="AO14" s="1083"/>
      <c r="AP14" s="1143" t="s">
        <v>94</v>
      </c>
      <c r="AQ14" s="1144"/>
      <c r="AR14" s="1144"/>
      <c r="AS14" s="1144"/>
      <c r="AT14" s="1144"/>
      <c r="AU14" s="1145"/>
      <c r="AV14" s="1081" t="s">
        <v>95</v>
      </c>
      <c r="AW14" s="1082"/>
      <c r="AX14" s="1082"/>
      <c r="AY14" s="1082"/>
      <c r="AZ14" s="1082"/>
      <c r="BA14" s="1082"/>
      <c r="BB14" s="1082"/>
      <c r="BC14" s="1082"/>
      <c r="BD14" s="1082"/>
      <c r="BE14" s="1104"/>
    </row>
    <row r="15" spans="2:57" s="2" customFormat="1" ht="12" customHeight="1">
      <c r="B15" s="1073"/>
      <c r="C15" s="1074"/>
      <c r="D15" s="1078"/>
      <c r="E15" s="1079"/>
      <c r="F15" s="1079"/>
      <c r="G15" s="1079"/>
      <c r="H15" s="1079"/>
      <c r="I15" s="1079"/>
      <c r="J15" s="1079"/>
      <c r="K15" s="1079"/>
      <c r="L15" s="1080"/>
      <c r="M15" s="1130"/>
      <c r="N15" s="1085"/>
      <c r="O15" s="1085"/>
      <c r="P15" s="1085"/>
      <c r="Q15" s="1085"/>
      <c r="R15" s="1085"/>
      <c r="S15" s="1131"/>
      <c r="T15" s="1084"/>
      <c r="U15" s="1085"/>
      <c r="V15" s="1085"/>
      <c r="W15" s="1085"/>
      <c r="X15" s="1085"/>
      <c r="Y15" s="1085"/>
      <c r="Z15" s="1085"/>
      <c r="AA15" s="1085"/>
      <c r="AB15" s="1085"/>
      <c r="AC15" s="1086"/>
      <c r="AD15" s="1114"/>
      <c r="AE15" s="1115"/>
      <c r="AF15" s="1084"/>
      <c r="AG15" s="1085"/>
      <c r="AH15" s="1085"/>
      <c r="AI15" s="1085"/>
      <c r="AJ15" s="1085"/>
      <c r="AK15" s="1085"/>
      <c r="AL15" s="1085"/>
      <c r="AM15" s="1085"/>
      <c r="AN15" s="1085"/>
      <c r="AO15" s="1086"/>
      <c r="AP15" s="1107" t="s">
        <v>96</v>
      </c>
      <c r="AQ15" s="1108"/>
      <c r="AR15" s="1109"/>
      <c r="AS15" s="1110" t="s">
        <v>97</v>
      </c>
      <c r="AT15" s="1108"/>
      <c r="AU15" s="1111"/>
      <c r="AV15" s="1105"/>
      <c r="AW15" s="1085"/>
      <c r="AX15" s="1085"/>
      <c r="AY15" s="1085"/>
      <c r="AZ15" s="1085"/>
      <c r="BA15" s="1085"/>
      <c r="BB15" s="1085"/>
      <c r="BC15" s="1085"/>
      <c r="BD15" s="1085"/>
      <c r="BE15" s="1106"/>
    </row>
    <row r="16" spans="2:57" s="142" customFormat="1" ht="7.5" customHeight="1">
      <c r="B16" s="1096">
        <v>31</v>
      </c>
      <c r="C16" s="1097"/>
      <c r="D16" s="1087" t="s">
        <v>142</v>
      </c>
      <c r="E16" s="1088"/>
      <c r="F16" s="1088"/>
      <c r="G16" s="1088"/>
      <c r="H16" s="1088"/>
      <c r="I16" s="1088"/>
      <c r="J16" s="1088"/>
      <c r="K16" s="1088"/>
      <c r="L16" s="1089"/>
      <c r="M16" s="1002" t="str">
        <f>設定シート!$E$14&amp;CHAR(10)&amp;"以前のもの"</f>
        <v>平成27年3月31日
以前のもの</v>
      </c>
      <c r="N16" s="1003"/>
      <c r="O16" s="1003"/>
      <c r="P16" s="1003"/>
      <c r="Q16" s="1003"/>
      <c r="R16" s="1003"/>
      <c r="S16" s="1004"/>
      <c r="T16" s="991">
        <f>保険料計算シート!D4</f>
        <v>0</v>
      </c>
      <c r="U16" s="992"/>
      <c r="V16" s="992"/>
      <c r="W16" s="992"/>
      <c r="X16" s="992"/>
      <c r="Y16" s="992"/>
      <c r="Z16" s="992"/>
      <c r="AA16" s="992"/>
      <c r="AB16" s="992"/>
      <c r="AC16" s="1051" t="s">
        <v>8</v>
      </c>
      <c r="AD16" s="915">
        <v>18</v>
      </c>
      <c r="AE16" s="918"/>
      <c r="AF16" s="1136"/>
      <c r="AG16" s="923">
        <f>保険料計算シート!F4</f>
        <v>0</v>
      </c>
      <c r="AH16" s="924"/>
      <c r="AI16" s="924"/>
      <c r="AJ16" s="924"/>
      <c r="AK16" s="924"/>
      <c r="AL16" s="924"/>
      <c r="AM16" s="925"/>
      <c r="AN16" s="1132" t="s">
        <v>98</v>
      </c>
      <c r="AO16" s="1133"/>
      <c r="AP16" s="1125" t="s">
        <v>99</v>
      </c>
      <c r="AQ16" s="1126"/>
      <c r="AR16" s="1127"/>
      <c r="AS16" s="1125" t="s">
        <v>99</v>
      </c>
      <c r="AT16" s="1126"/>
      <c r="AU16" s="1127"/>
      <c r="AV16" s="887">
        <f>IF(AS17="",ROUNDDOWN(AG16*設定シート!J45,0),ROUNDDOWN(AG16*AS17,0))</f>
        <v>0</v>
      </c>
      <c r="AW16" s="888"/>
      <c r="AX16" s="888"/>
      <c r="AY16" s="888"/>
      <c r="AZ16" s="888"/>
      <c r="BA16" s="888"/>
      <c r="BB16" s="888"/>
      <c r="BC16" s="888"/>
      <c r="BD16" s="889"/>
      <c r="BE16" s="1146" t="s">
        <v>8</v>
      </c>
    </row>
    <row r="17" spans="2:61" s="142" customFormat="1" ht="10.5" customHeight="1">
      <c r="B17" s="1098"/>
      <c r="C17" s="1099"/>
      <c r="D17" s="1090"/>
      <c r="E17" s="1091"/>
      <c r="F17" s="1091"/>
      <c r="G17" s="1091"/>
      <c r="H17" s="1091"/>
      <c r="I17" s="1091"/>
      <c r="J17" s="1091"/>
      <c r="K17" s="1091"/>
      <c r="L17" s="1092"/>
      <c r="M17" s="1005"/>
      <c r="N17" s="1006"/>
      <c r="O17" s="1006"/>
      <c r="P17" s="1006"/>
      <c r="Q17" s="1006"/>
      <c r="R17" s="1006"/>
      <c r="S17" s="1007"/>
      <c r="T17" s="972">
        <f>保険料計算シート!C4</f>
        <v>0</v>
      </c>
      <c r="U17" s="973"/>
      <c r="V17" s="973"/>
      <c r="W17" s="973"/>
      <c r="X17" s="973"/>
      <c r="Y17" s="973"/>
      <c r="Z17" s="973"/>
      <c r="AA17" s="973"/>
      <c r="AB17" s="973"/>
      <c r="AC17" s="1052"/>
      <c r="AD17" s="921"/>
      <c r="AE17" s="922"/>
      <c r="AF17" s="1137"/>
      <c r="AG17" s="926"/>
      <c r="AH17" s="927"/>
      <c r="AI17" s="927"/>
      <c r="AJ17" s="927"/>
      <c r="AK17" s="927"/>
      <c r="AL17" s="927"/>
      <c r="AM17" s="928"/>
      <c r="AN17" s="1134"/>
      <c r="AO17" s="1135"/>
      <c r="AP17" s="1122">
        <v>89</v>
      </c>
      <c r="AQ17" s="1011"/>
      <c r="AR17" s="922"/>
      <c r="AS17" s="1116" t="str">
        <f>IF(OR($L$2=0,AG16=0),"",((設定シート!J45/1000-設定シート!$E$72/1000)*(100+$L$2)/100+設定シート!$E$72/1000)*1000)</f>
        <v/>
      </c>
      <c r="AT17" s="1117"/>
      <c r="AU17" s="1118"/>
      <c r="AV17" s="890"/>
      <c r="AW17" s="891"/>
      <c r="AX17" s="891"/>
      <c r="AY17" s="891"/>
      <c r="AZ17" s="891"/>
      <c r="BA17" s="891"/>
      <c r="BB17" s="891"/>
      <c r="BC17" s="891"/>
      <c r="BD17" s="892"/>
      <c r="BE17" s="1147"/>
      <c r="BF17" s="143"/>
      <c r="BG17" s="143"/>
      <c r="BH17" s="143"/>
      <c r="BI17" s="144" t="s">
        <v>100</v>
      </c>
    </row>
    <row r="18" spans="2:61" s="142" customFormat="1" ht="7.5" customHeight="1">
      <c r="B18" s="1098"/>
      <c r="C18" s="1099"/>
      <c r="D18" s="1090"/>
      <c r="E18" s="1091"/>
      <c r="F18" s="1091"/>
      <c r="G18" s="1091"/>
      <c r="H18" s="1091"/>
      <c r="I18" s="1091"/>
      <c r="J18" s="1091"/>
      <c r="K18" s="1091"/>
      <c r="L18" s="1092"/>
      <c r="M18" s="1063" t="str">
        <f>設定シート!$G$14&amp;CHAR(10)&amp;"以前のもの"</f>
        <v>平成30年3月31日
以前のもの</v>
      </c>
      <c r="N18" s="1064"/>
      <c r="O18" s="1064"/>
      <c r="P18" s="1064"/>
      <c r="Q18" s="1064"/>
      <c r="R18" s="1064"/>
      <c r="S18" s="1065"/>
      <c r="T18" s="991">
        <f>保険料計算シート!D5</f>
        <v>0</v>
      </c>
      <c r="U18" s="992"/>
      <c r="V18" s="992"/>
      <c r="W18" s="992"/>
      <c r="X18" s="992"/>
      <c r="Y18" s="992"/>
      <c r="Z18" s="992"/>
      <c r="AA18" s="992"/>
      <c r="AB18" s="992"/>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69"/>
      <c r="BF18" s="143"/>
      <c r="BG18" s="143"/>
      <c r="BH18" s="143"/>
      <c r="BI18" s="144"/>
    </row>
    <row r="19" spans="2:61" s="142" customFormat="1" ht="10.5" customHeight="1">
      <c r="B19" s="1098"/>
      <c r="C19" s="1099"/>
      <c r="D19" s="1090"/>
      <c r="E19" s="1091"/>
      <c r="F19" s="1091"/>
      <c r="G19" s="1091"/>
      <c r="H19" s="1091"/>
      <c r="I19" s="1091"/>
      <c r="J19" s="1091"/>
      <c r="K19" s="1091"/>
      <c r="L19" s="1092"/>
      <c r="M19" s="1066"/>
      <c r="N19" s="1067"/>
      <c r="O19" s="1067"/>
      <c r="P19" s="1067"/>
      <c r="Q19" s="1067"/>
      <c r="R19" s="1067"/>
      <c r="S19" s="1068"/>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19"/>
      <c r="AO19" s="1119"/>
      <c r="AP19" s="1122"/>
      <c r="AQ19" s="1123"/>
      <c r="AR19" s="1124"/>
      <c r="AS19" s="943"/>
      <c r="AT19" s="944"/>
      <c r="AU19" s="945"/>
      <c r="AV19" s="970"/>
      <c r="AW19" s="971"/>
      <c r="AX19" s="971"/>
      <c r="AY19" s="971"/>
      <c r="AZ19" s="971"/>
      <c r="BA19" s="971"/>
      <c r="BB19" s="971"/>
      <c r="BC19" s="971"/>
      <c r="BD19" s="971"/>
      <c r="BE19" s="1070"/>
      <c r="BF19" s="147">
        <v>4</v>
      </c>
      <c r="BG19" s="147">
        <v>3</v>
      </c>
      <c r="BH19" s="147">
        <v>2</v>
      </c>
      <c r="BI19" s="147">
        <v>1</v>
      </c>
    </row>
    <row r="20" spans="2:61" s="142" customFormat="1" ht="7.5" customHeight="1">
      <c r="B20" s="1100"/>
      <c r="C20" s="1101"/>
      <c r="D20" s="1090"/>
      <c r="E20" s="1091"/>
      <c r="F20" s="1091"/>
      <c r="G20" s="1091"/>
      <c r="H20" s="1091"/>
      <c r="I20" s="1091"/>
      <c r="J20" s="1091"/>
      <c r="K20" s="1091"/>
      <c r="L20" s="1092"/>
      <c r="M20" s="1063" t="str">
        <f>設定シート!$I$14&amp;CHAR(10)&amp;"以降のもの"</f>
        <v>平成30年4月1日
以降のもの</v>
      </c>
      <c r="N20" s="1064"/>
      <c r="O20" s="1064"/>
      <c r="P20" s="1064"/>
      <c r="Q20" s="1064"/>
      <c r="R20" s="1064"/>
      <c r="S20" s="1065"/>
      <c r="T20" s="991">
        <f>保険料計算シート!D6</f>
        <v>0</v>
      </c>
      <c r="U20" s="992"/>
      <c r="V20" s="992"/>
      <c r="W20" s="992"/>
      <c r="X20" s="992"/>
      <c r="Y20" s="992"/>
      <c r="Z20" s="992"/>
      <c r="AA20" s="992"/>
      <c r="AB20" s="992"/>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c r="B21" s="1102"/>
      <c r="C21" s="1103"/>
      <c r="D21" s="1093"/>
      <c r="E21" s="1094"/>
      <c r="F21" s="1094"/>
      <c r="G21" s="1094"/>
      <c r="H21" s="1094"/>
      <c r="I21" s="1094"/>
      <c r="J21" s="1094"/>
      <c r="K21" s="1094"/>
      <c r="L21" s="1095"/>
      <c r="M21" s="1066"/>
      <c r="N21" s="1067"/>
      <c r="O21" s="1067"/>
      <c r="P21" s="1067"/>
      <c r="Q21" s="1067"/>
      <c r="R21" s="1067"/>
      <c r="S21" s="1068"/>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0"/>
      <c r="AO21" s="1121"/>
      <c r="AP21" s="1122"/>
      <c r="AQ21" s="1123"/>
      <c r="AR21" s="1124"/>
      <c r="AS21" s="943"/>
      <c r="AT21" s="944"/>
      <c r="AU21" s="945"/>
      <c r="AV21" s="970"/>
      <c r="AW21" s="971"/>
      <c r="AX21" s="971"/>
      <c r="AY21" s="971"/>
      <c r="AZ21" s="971"/>
      <c r="BA21" s="971"/>
      <c r="BB21" s="971"/>
      <c r="BC21" s="971"/>
      <c r="BD21" s="971"/>
      <c r="BE21" s="146"/>
      <c r="BF21" s="1151" t="s">
        <v>101</v>
      </c>
      <c r="BG21" s="1150" t="s">
        <v>102</v>
      </c>
      <c r="BH21" s="1150" t="s">
        <v>103</v>
      </c>
      <c r="BI21" s="1149" t="s">
        <v>104</v>
      </c>
    </row>
    <row r="22" spans="2:61" s="142" customFormat="1" ht="7.5" customHeight="1">
      <c r="B22" s="982">
        <v>32</v>
      </c>
      <c r="C22" s="916"/>
      <c r="D22" s="1028" t="s">
        <v>105</v>
      </c>
      <c r="E22" s="1029"/>
      <c r="F22" s="1029"/>
      <c r="G22" s="1029"/>
      <c r="H22" s="1029"/>
      <c r="I22" s="1029"/>
      <c r="J22" s="1029"/>
      <c r="K22" s="1029"/>
      <c r="L22" s="1030"/>
      <c r="M22" s="1002" t="str">
        <f>設定シート!$E$14&amp;CHAR(10)&amp;"以前のもの"</f>
        <v>平成27年3月31日
以前のもの</v>
      </c>
      <c r="N22" s="1003"/>
      <c r="O22" s="1003"/>
      <c r="P22" s="1003"/>
      <c r="Q22" s="1003"/>
      <c r="R22" s="1003"/>
      <c r="S22" s="1004"/>
      <c r="T22" s="991">
        <f>保険料計算シート!D7</f>
        <v>0</v>
      </c>
      <c r="U22" s="992"/>
      <c r="V22" s="992"/>
      <c r="W22" s="992"/>
      <c r="X22" s="992"/>
      <c r="Y22" s="992"/>
      <c r="Z22" s="992"/>
      <c r="AA22" s="992"/>
      <c r="AB22" s="992"/>
      <c r="AC22" s="974"/>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2"/>
      <c r="BF22" s="1151"/>
      <c r="BG22" s="1150"/>
      <c r="BH22" s="1150"/>
      <c r="BI22" s="1149"/>
    </row>
    <row r="23" spans="2:61" s="142" customFormat="1" ht="10.5" customHeight="1">
      <c r="B23" s="983"/>
      <c r="C23" s="897"/>
      <c r="D23" s="1031"/>
      <c r="E23" s="1032"/>
      <c r="F23" s="1032"/>
      <c r="G23" s="1032"/>
      <c r="H23" s="1032"/>
      <c r="I23" s="1032"/>
      <c r="J23" s="1032"/>
      <c r="K23" s="1032"/>
      <c r="L23" s="1033"/>
      <c r="M23" s="1005"/>
      <c r="N23" s="1006"/>
      <c r="O23" s="1006"/>
      <c r="P23" s="1006"/>
      <c r="Q23" s="1006"/>
      <c r="R23" s="1006"/>
      <c r="S23" s="1007"/>
      <c r="T23" s="972">
        <f>保険料計算シート!C7</f>
        <v>0</v>
      </c>
      <c r="U23" s="973"/>
      <c r="V23" s="973"/>
      <c r="W23" s="973"/>
      <c r="X23" s="973"/>
      <c r="Y23" s="973"/>
      <c r="Z23" s="973"/>
      <c r="AA23" s="973"/>
      <c r="AB23" s="973"/>
      <c r="AC23" s="975"/>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3"/>
      <c r="BF23" s="1151"/>
      <c r="BG23" s="1150"/>
      <c r="BH23" s="1150"/>
      <c r="BI23" s="1149"/>
    </row>
    <row r="24" spans="2:61" s="142" customFormat="1" ht="7.5" customHeight="1">
      <c r="B24" s="983"/>
      <c r="C24" s="897"/>
      <c r="D24" s="1031"/>
      <c r="E24" s="1032"/>
      <c r="F24" s="1032"/>
      <c r="G24" s="1032"/>
      <c r="H24" s="1032"/>
      <c r="I24" s="1032"/>
      <c r="J24" s="1032"/>
      <c r="K24" s="1032"/>
      <c r="L24" s="1033"/>
      <c r="M24" s="985" t="str">
        <f>設定シート!$G$14&amp;CHAR(10)&amp;"以前のもの"</f>
        <v>平成30年3月31日
以前のもの</v>
      </c>
      <c r="N24" s="986"/>
      <c r="O24" s="986"/>
      <c r="P24" s="986"/>
      <c r="Q24" s="986"/>
      <c r="R24" s="986"/>
      <c r="S24" s="987"/>
      <c r="T24" s="991">
        <f>保険料計算シート!D8</f>
        <v>0</v>
      </c>
      <c r="U24" s="992"/>
      <c r="V24" s="992"/>
      <c r="W24" s="992"/>
      <c r="X24" s="992"/>
      <c r="Y24" s="992"/>
      <c r="Z24" s="992"/>
      <c r="AA24" s="992"/>
      <c r="AB24" s="992"/>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8"/>
      <c r="BF24" s="1151"/>
      <c r="BG24" s="1150"/>
      <c r="BH24" s="1150"/>
      <c r="BI24" s="1149"/>
    </row>
    <row r="25" spans="2:61" s="142" customFormat="1" ht="10.5" customHeight="1">
      <c r="B25" s="983"/>
      <c r="C25" s="897"/>
      <c r="D25" s="1031"/>
      <c r="E25" s="1032"/>
      <c r="F25" s="1032"/>
      <c r="G25" s="1032"/>
      <c r="H25" s="1032"/>
      <c r="I25" s="1032"/>
      <c r="J25" s="1032"/>
      <c r="K25" s="1032"/>
      <c r="L25" s="1033"/>
      <c r="M25" s="988"/>
      <c r="N25" s="989"/>
      <c r="O25" s="989"/>
      <c r="P25" s="989"/>
      <c r="Q25" s="989"/>
      <c r="R25" s="989"/>
      <c r="S25" s="990"/>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9"/>
      <c r="BF25" s="1151"/>
      <c r="BG25" s="1150"/>
      <c r="BH25" s="1150"/>
      <c r="BI25" s="1149"/>
    </row>
    <row r="26" spans="2:61" s="142" customFormat="1" ht="7.5" customHeight="1">
      <c r="B26" s="983"/>
      <c r="C26" s="897"/>
      <c r="D26" s="1031"/>
      <c r="E26" s="1032"/>
      <c r="F26" s="1032"/>
      <c r="G26" s="1032"/>
      <c r="H26" s="1032"/>
      <c r="I26" s="1032"/>
      <c r="J26" s="1032"/>
      <c r="K26" s="1032"/>
      <c r="L26" s="1033"/>
      <c r="M26" s="985" t="str">
        <f>設定シート!$I$14&amp;CHAR(10)&amp;"以降のもの"</f>
        <v>平成30年4月1日
以降のもの</v>
      </c>
      <c r="N26" s="986"/>
      <c r="O26" s="986"/>
      <c r="P26" s="986"/>
      <c r="Q26" s="986"/>
      <c r="R26" s="986"/>
      <c r="S26" s="987"/>
      <c r="T26" s="991">
        <f>保険料計算シート!D9</f>
        <v>0</v>
      </c>
      <c r="U26" s="992"/>
      <c r="V26" s="992"/>
      <c r="W26" s="992"/>
      <c r="X26" s="992"/>
      <c r="Y26" s="992"/>
      <c r="Z26" s="992"/>
      <c r="AA26" s="992"/>
      <c r="AB26" s="992"/>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51"/>
      <c r="BG26" s="1150"/>
      <c r="BH26" s="1150"/>
      <c r="BI26" s="1149"/>
    </row>
    <row r="27" spans="2:61" s="142" customFormat="1" ht="10.5" customHeight="1">
      <c r="B27" s="984"/>
      <c r="C27" s="900"/>
      <c r="D27" s="1034"/>
      <c r="E27" s="1035"/>
      <c r="F27" s="1035"/>
      <c r="G27" s="1035"/>
      <c r="H27" s="1035"/>
      <c r="I27" s="1035"/>
      <c r="J27" s="1035"/>
      <c r="K27" s="1035"/>
      <c r="L27" s="1036"/>
      <c r="M27" s="988"/>
      <c r="N27" s="989"/>
      <c r="O27" s="989"/>
      <c r="P27" s="989"/>
      <c r="Q27" s="989"/>
      <c r="R27" s="989"/>
      <c r="S27" s="990"/>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51"/>
      <c r="BG27" s="1150"/>
      <c r="BH27" s="1150"/>
      <c r="BI27" s="1149"/>
    </row>
    <row r="28" spans="2:61" s="142" customFormat="1" ht="7.5" customHeight="1">
      <c r="B28" s="982">
        <v>33</v>
      </c>
      <c r="C28" s="916"/>
      <c r="D28" s="1028" t="s">
        <v>131</v>
      </c>
      <c r="E28" s="1029"/>
      <c r="F28" s="1029"/>
      <c r="G28" s="1029"/>
      <c r="H28" s="1029"/>
      <c r="I28" s="1029"/>
      <c r="J28" s="1029"/>
      <c r="K28" s="1029"/>
      <c r="L28" s="1030"/>
      <c r="M28" s="1002" t="str">
        <f>設定シート!$E$14&amp;CHAR(10)&amp;"以前のもの"</f>
        <v>平成27年3月31日
以前のもの</v>
      </c>
      <c r="N28" s="1003"/>
      <c r="O28" s="1003"/>
      <c r="P28" s="1003"/>
      <c r="Q28" s="1003"/>
      <c r="R28" s="1003"/>
      <c r="S28" s="1004"/>
      <c r="T28" s="991">
        <f>保険料計算シート!D10</f>
        <v>0</v>
      </c>
      <c r="U28" s="992"/>
      <c r="V28" s="992"/>
      <c r="W28" s="992"/>
      <c r="X28" s="992"/>
      <c r="Y28" s="992"/>
      <c r="Z28" s="992"/>
      <c r="AA28" s="992"/>
      <c r="AB28" s="992"/>
      <c r="AC28" s="974"/>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2"/>
      <c r="BF28" s="1151"/>
      <c r="BG28" s="1150"/>
      <c r="BH28" s="1150"/>
      <c r="BI28" s="1149"/>
    </row>
    <row r="29" spans="2:61" s="142" customFormat="1" ht="10.5" customHeight="1">
      <c r="B29" s="983"/>
      <c r="C29" s="897"/>
      <c r="D29" s="1031"/>
      <c r="E29" s="1032"/>
      <c r="F29" s="1032"/>
      <c r="G29" s="1032"/>
      <c r="H29" s="1032"/>
      <c r="I29" s="1032"/>
      <c r="J29" s="1032"/>
      <c r="K29" s="1032"/>
      <c r="L29" s="1033"/>
      <c r="M29" s="1005"/>
      <c r="N29" s="1006"/>
      <c r="O29" s="1006"/>
      <c r="P29" s="1006"/>
      <c r="Q29" s="1006"/>
      <c r="R29" s="1006"/>
      <c r="S29" s="1007"/>
      <c r="T29" s="972">
        <f>保険料計算シート!C10</f>
        <v>0</v>
      </c>
      <c r="U29" s="973"/>
      <c r="V29" s="973"/>
      <c r="W29" s="973"/>
      <c r="X29" s="973"/>
      <c r="Y29" s="973"/>
      <c r="Z29" s="973"/>
      <c r="AA29" s="973"/>
      <c r="AB29" s="973"/>
      <c r="AC29" s="975"/>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3"/>
      <c r="BF29" s="1151"/>
      <c r="BG29" s="1150"/>
      <c r="BH29" s="1150"/>
      <c r="BI29" s="1149"/>
    </row>
    <row r="30" spans="2:61" s="142" customFormat="1" ht="7.5" customHeight="1">
      <c r="B30" s="983"/>
      <c r="C30" s="897"/>
      <c r="D30" s="1031"/>
      <c r="E30" s="1032"/>
      <c r="F30" s="1032"/>
      <c r="G30" s="1032"/>
      <c r="H30" s="1032"/>
      <c r="I30" s="1032"/>
      <c r="J30" s="1032"/>
      <c r="K30" s="1032"/>
      <c r="L30" s="1033"/>
      <c r="M30" s="985" t="str">
        <f>設定シート!$G$14&amp;CHAR(10)&amp;"以前のもの"</f>
        <v>平成30年3月31日
以前のもの</v>
      </c>
      <c r="N30" s="986"/>
      <c r="O30" s="986"/>
      <c r="P30" s="986"/>
      <c r="Q30" s="986"/>
      <c r="R30" s="986"/>
      <c r="S30" s="987"/>
      <c r="T30" s="991">
        <f>保険料計算シート!D11</f>
        <v>0</v>
      </c>
      <c r="U30" s="992"/>
      <c r="V30" s="992"/>
      <c r="W30" s="992"/>
      <c r="X30" s="992"/>
      <c r="Y30" s="992"/>
      <c r="Z30" s="992"/>
      <c r="AA30" s="992"/>
      <c r="AB30" s="992"/>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8"/>
      <c r="BF30" s="1151"/>
      <c r="BG30" s="1150"/>
      <c r="BH30" s="1150"/>
      <c r="BI30" s="1149"/>
    </row>
    <row r="31" spans="2:61" s="142" customFormat="1" ht="10.5" customHeight="1">
      <c r="B31" s="983"/>
      <c r="C31" s="897"/>
      <c r="D31" s="1031"/>
      <c r="E31" s="1032"/>
      <c r="F31" s="1032"/>
      <c r="G31" s="1032"/>
      <c r="H31" s="1032"/>
      <c r="I31" s="1032"/>
      <c r="J31" s="1032"/>
      <c r="K31" s="1032"/>
      <c r="L31" s="1033"/>
      <c r="M31" s="988"/>
      <c r="N31" s="989"/>
      <c r="O31" s="989"/>
      <c r="P31" s="989"/>
      <c r="Q31" s="989"/>
      <c r="R31" s="989"/>
      <c r="S31" s="990"/>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9"/>
      <c r="BF31" s="1151"/>
      <c r="BG31" s="1150"/>
      <c r="BH31" s="1150"/>
      <c r="BI31" s="1149"/>
    </row>
    <row r="32" spans="2:61" s="142" customFormat="1" ht="7.5" customHeight="1">
      <c r="B32" s="983"/>
      <c r="C32" s="897"/>
      <c r="D32" s="1031"/>
      <c r="E32" s="1032"/>
      <c r="F32" s="1032"/>
      <c r="G32" s="1032"/>
      <c r="H32" s="1032"/>
      <c r="I32" s="1032"/>
      <c r="J32" s="1032"/>
      <c r="K32" s="1032"/>
      <c r="L32" s="1033"/>
      <c r="M32" s="985" t="str">
        <f>設定シート!$I$14&amp;CHAR(10)&amp;"以降のもの"</f>
        <v>平成30年4月1日
以降のもの</v>
      </c>
      <c r="N32" s="986"/>
      <c r="O32" s="986"/>
      <c r="P32" s="986"/>
      <c r="Q32" s="986"/>
      <c r="R32" s="986"/>
      <c r="S32" s="987"/>
      <c r="T32" s="991">
        <f>保険料計算シート!D12</f>
        <v>0</v>
      </c>
      <c r="U32" s="992"/>
      <c r="V32" s="992"/>
      <c r="W32" s="992"/>
      <c r="X32" s="992"/>
      <c r="Y32" s="992"/>
      <c r="Z32" s="992"/>
      <c r="AA32" s="992"/>
      <c r="AB32" s="992"/>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51"/>
      <c r="BG32" s="1150"/>
      <c r="BH32" s="1150"/>
      <c r="BI32" s="1149"/>
    </row>
    <row r="33" spans="2:61" s="142" customFormat="1" ht="10.5" customHeight="1">
      <c r="B33" s="984"/>
      <c r="C33" s="900"/>
      <c r="D33" s="1034"/>
      <c r="E33" s="1035"/>
      <c r="F33" s="1035"/>
      <c r="G33" s="1035"/>
      <c r="H33" s="1035"/>
      <c r="I33" s="1035"/>
      <c r="J33" s="1035"/>
      <c r="K33" s="1035"/>
      <c r="L33" s="1036"/>
      <c r="M33" s="988"/>
      <c r="N33" s="989"/>
      <c r="O33" s="989"/>
      <c r="P33" s="989"/>
      <c r="Q33" s="989"/>
      <c r="R33" s="989"/>
      <c r="S33" s="990"/>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51"/>
      <c r="BG33" s="1150"/>
      <c r="BH33" s="1150"/>
      <c r="BI33" s="1149"/>
    </row>
    <row r="34" spans="2:61" s="142" customFormat="1" ht="7.5" customHeight="1">
      <c r="B34" s="982">
        <v>34</v>
      </c>
      <c r="C34" s="916"/>
      <c r="D34" s="1162" t="s">
        <v>106</v>
      </c>
      <c r="E34" s="1163"/>
      <c r="F34" s="1163"/>
      <c r="G34" s="1163"/>
      <c r="H34" s="1163"/>
      <c r="I34" s="1163"/>
      <c r="J34" s="1163"/>
      <c r="K34" s="1163"/>
      <c r="L34" s="1164"/>
      <c r="M34" s="1002" t="str">
        <f>設定シート!$E$14&amp;CHAR(10)&amp;"以前のもの"</f>
        <v>平成27年3月31日
以前のもの</v>
      </c>
      <c r="N34" s="1003"/>
      <c r="O34" s="1003"/>
      <c r="P34" s="1003"/>
      <c r="Q34" s="1003"/>
      <c r="R34" s="1003"/>
      <c r="S34" s="1004"/>
      <c r="T34" s="991">
        <f>保険料計算シート!D13</f>
        <v>0</v>
      </c>
      <c r="U34" s="992"/>
      <c r="V34" s="992"/>
      <c r="W34" s="992"/>
      <c r="X34" s="992"/>
      <c r="Y34" s="992"/>
      <c r="Z34" s="992"/>
      <c r="AA34" s="992"/>
      <c r="AB34" s="992"/>
      <c r="AC34" s="974"/>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2"/>
      <c r="BF34" s="1151"/>
      <c r="BG34" s="1150"/>
      <c r="BH34" s="1150"/>
      <c r="BI34" s="1149"/>
    </row>
    <row r="35" spans="2:61" s="142" customFormat="1" ht="10.5" customHeight="1">
      <c r="B35" s="983"/>
      <c r="C35" s="897"/>
      <c r="D35" s="1165"/>
      <c r="E35" s="1166"/>
      <c r="F35" s="1166"/>
      <c r="G35" s="1166"/>
      <c r="H35" s="1166"/>
      <c r="I35" s="1166"/>
      <c r="J35" s="1166"/>
      <c r="K35" s="1166"/>
      <c r="L35" s="1167"/>
      <c r="M35" s="1005"/>
      <c r="N35" s="1006"/>
      <c r="O35" s="1006"/>
      <c r="P35" s="1006"/>
      <c r="Q35" s="1006"/>
      <c r="R35" s="1006"/>
      <c r="S35" s="1007"/>
      <c r="T35" s="972">
        <f>保険料計算シート!C13</f>
        <v>0</v>
      </c>
      <c r="U35" s="973"/>
      <c r="V35" s="973"/>
      <c r="W35" s="973"/>
      <c r="X35" s="973"/>
      <c r="Y35" s="973"/>
      <c r="Z35" s="973"/>
      <c r="AA35" s="973"/>
      <c r="AB35" s="973"/>
      <c r="AC35" s="975"/>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3"/>
      <c r="BF35" s="1151"/>
      <c r="BG35" s="1150"/>
      <c r="BH35" s="1150"/>
      <c r="BI35" s="1149"/>
    </row>
    <row r="36" spans="2:61" s="142" customFormat="1" ht="7.5" customHeight="1">
      <c r="B36" s="983"/>
      <c r="C36" s="897"/>
      <c r="D36" s="1165"/>
      <c r="E36" s="1166"/>
      <c r="F36" s="1166"/>
      <c r="G36" s="1166"/>
      <c r="H36" s="1166"/>
      <c r="I36" s="1166"/>
      <c r="J36" s="1166"/>
      <c r="K36" s="1166"/>
      <c r="L36" s="1167"/>
      <c r="M36" s="985" t="str">
        <f>設定シート!$G$14&amp;CHAR(10)&amp;"以前のもの"</f>
        <v>平成30年3月31日
以前のもの</v>
      </c>
      <c r="N36" s="986"/>
      <c r="O36" s="986"/>
      <c r="P36" s="986"/>
      <c r="Q36" s="986"/>
      <c r="R36" s="986"/>
      <c r="S36" s="987"/>
      <c r="T36" s="991">
        <f>保険料計算シート!D14</f>
        <v>0</v>
      </c>
      <c r="U36" s="992"/>
      <c r="V36" s="992"/>
      <c r="W36" s="992"/>
      <c r="X36" s="992"/>
      <c r="Y36" s="992"/>
      <c r="Z36" s="992"/>
      <c r="AA36" s="992"/>
      <c r="AB36" s="992"/>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8"/>
      <c r="BF36" s="1151"/>
      <c r="BG36" s="1150"/>
      <c r="BH36" s="1150"/>
      <c r="BI36" s="1149"/>
    </row>
    <row r="37" spans="2:61" s="142" customFormat="1" ht="10.5" customHeight="1">
      <c r="B37" s="983"/>
      <c r="C37" s="897"/>
      <c r="D37" s="1165"/>
      <c r="E37" s="1166"/>
      <c r="F37" s="1166"/>
      <c r="G37" s="1166"/>
      <c r="H37" s="1166"/>
      <c r="I37" s="1166"/>
      <c r="J37" s="1166"/>
      <c r="K37" s="1166"/>
      <c r="L37" s="1167"/>
      <c r="M37" s="988"/>
      <c r="N37" s="989"/>
      <c r="O37" s="989"/>
      <c r="P37" s="989"/>
      <c r="Q37" s="989"/>
      <c r="R37" s="989"/>
      <c r="S37" s="990"/>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9"/>
      <c r="BF37" s="1151"/>
      <c r="BG37" s="1150"/>
      <c r="BH37" s="1150"/>
      <c r="BI37" s="1149"/>
    </row>
    <row r="38" spans="2:61" s="142" customFormat="1" ht="7.5" customHeight="1">
      <c r="B38" s="983"/>
      <c r="C38" s="897"/>
      <c r="D38" s="1165"/>
      <c r="E38" s="1166"/>
      <c r="F38" s="1166"/>
      <c r="G38" s="1166"/>
      <c r="H38" s="1166"/>
      <c r="I38" s="1166"/>
      <c r="J38" s="1166"/>
      <c r="K38" s="1166"/>
      <c r="L38" s="1167"/>
      <c r="M38" s="985" t="str">
        <f>設定シート!$I$14&amp;CHAR(10)&amp;"以降のもの"</f>
        <v>平成30年4月1日
以降のもの</v>
      </c>
      <c r="N38" s="986"/>
      <c r="O38" s="986"/>
      <c r="P38" s="986"/>
      <c r="Q38" s="986"/>
      <c r="R38" s="986"/>
      <c r="S38" s="987"/>
      <c r="T38" s="991">
        <f>保険料計算シート!D15</f>
        <v>0</v>
      </c>
      <c r="U38" s="992"/>
      <c r="V38" s="992"/>
      <c r="W38" s="992"/>
      <c r="X38" s="992"/>
      <c r="Y38" s="992"/>
      <c r="Z38" s="992"/>
      <c r="AA38" s="992"/>
      <c r="AB38" s="992"/>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51"/>
      <c r="BG38" s="1150"/>
      <c r="BH38" s="1150"/>
      <c r="BI38" s="1149"/>
    </row>
    <row r="39" spans="2:61" s="142" customFormat="1" ht="10.5" customHeight="1">
      <c r="B39" s="984"/>
      <c r="C39" s="900"/>
      <c r="D39" s="1168"/>
      <c r="E39" s="1169"/>
      <c r="F39" s="1169"/>
      <c r="G39" s="1169"/>
      <c r="H39" s="1169"/>
      <c r="I39" s="1169"/>
      <c r="J39" s="1169"/>
      <c r="K39" s="1169"/>
      <c r="L39" s="1170"/>
      <c r="M39" s="988"/>
      <c r="N39" s="989"/>
      <c r="O39" s="989"/>
      <c r="P39" s="989"/>
      <c r="Q39" s="989"/>
      <c r="R39" s="989"/>
      <c r="S39" s="990"/>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51"/>
      <c r="BG39" s="1150"/>
      <c r="BH39" s="1150"/>
      <c r="BI39" s="1149"/>
    </row>
    <row r="40" spans="2:61" s="142" customFormat="1" ht="7.5" customHeight="1">
      <c r="B40" s="982">
        <v>35</v>
      </c>
      <c r="C40" s="916"/>
      <c r="D40" s="1028" t="s">
        <v>132</v>
      </c>
      <c r="E40" s="1029"/>
      <c r="F40" s="1029"/>
      <c r="G40" s="1029"/>
      <c r="H40" s="1029"/>
      <c r="I40" s="1029"/>
      <c r="J40" s="1029"/>
      <c r="K40" s="1029"/>
      <c r="L40" s="1030"/>
      <c r="M40" s="1002" t="str">
        <f>設定シート!$E$14&amp;CHAR(10)&amp;"以前のもの"</f>
        <v>平成27年3月31日
以前のもの</v>
      </c>
      <c r="N40" s="1003"/>
      <c r="O40" s="1003"/>
      <c r="P40" s="1003"/>
      <c r="Q40" s="1003"/>
      <c r="R40" s="1003"/>
      <c r="S40" s="1004"/>
      <c r="T40" s="991">
        <f>保険料計算シート!D16</f>
        <v>0</v>
      </c>
      <c r="U40" s="992"/>
      <c r="V40" s="992"/>
      <c r="W40" s="992"/>
      <c r="X40" s="992"/>
      <c r="Y40" s="992"/>
      <c r="Z40" s="992"/>
      <c r="AA40" s="992"/>
      <c r="AB40" s="992"/>
      <c r="AC40" s="974"/>
      <c r="AD40" s="915">
        <v>21</v>
      </c>
      <c r="AE40" s="918"/>
      <c r="AF40" s="885"/>
      <c r="AG40" s="923">
        <f>保険料計算シート!F16</f>
        <v>0</v>
      </c>
      <c r="AH40" s="924"/>
      <c r="AI40" s="924"/>
      <c r="AJ40" s="924"/>
      <c r="AK40" s="924"/>
      <c r="AL40" s="924"/>
      <c r="AM40" s="925"/>
      <c r="AN40" s="963"/>
      <c r="AO40" s="964"/>
      <c r="AP40" s="915">
        <v>13</v>
      </c>
      <c r="AQ40" s="1010"/>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2"/>
      <c r="BF40" s="1151"/>
      <c r="BG40" s="1150"/>
      <c r="BH40" s="1150"/>
      <c r="BI40" s="1149"/>
    </row>
    <row r="41" spans="2:61" s="142" customFormat="1" ht="10.5" customHeight="1">
      <c r="B41" s="983"/>
      <c r="C41" s="897"/>
      <c r="D41" s="1031"/>
      <c r="E41" s="1032"/>
      <c r="F41" s="1032"/>
      <c r="G41" s="1032"/>
      <c r="H41" s="1032"/>
      <c r="I41" s="1032"/>
      <c r="J41" s="1032"/>
      <c r="K41" s="1032"/>
      <c r="L41" s="1033"/>
      <c r="M41" s="1005"/>
      <c r="N41" s="1006"/>
      <c r="O41" s="1006"/>
      <c r="P41" s="1006"/>
      <c r="Q41" s="1006"/>
      <c r="R41" s="1006"/>
      <c r="S41" s="1007"/>
      <c r="T41" s="972">
        <f>保険料計算シート!C16</f>
        <v>0</v>
      </c>
      <c r="U41" s="973"/>
      <c r="V41" s="973"/>
      <c r="W41" s="973"/>
      <c r="X41" s="973"/>
      <c r="Y41" s="973"/>
      <c r="Z41" s="973"/>
      <c r="AA41" s="973"/>
      <c r="AB41" s="973"/>
      <c r="AC41" s="975"/>
      <c r="AD41" s="921"/>
      <c r="AE41" s="922"/>
      <c r="AF41" s="886"/>
      <c r="AG41" s="926"/>
      <c r="AH41" s="927"/>
      <c r="AI41" s="927"/>
      <c r="AJ41" s="927"/>
      <c r="AK41" s="927"/>
      <c r="AL41" s="927"/>
      <c r="AM41" s="928"/>
      <c r="AN41" s="965"/>
      <c r="AO41" s="966"/>
      <c r="AP41" s="921"/>
      <c r="AQ41" s="1011"/>
      <c r="AR41" s="922"/>
      <c r="AS41" s="943"/>
      <c r="AT41" s="944"/>
      <c r="AU41" s="945"/>
      <c r="AV41" s="970"/>
      <c r="AW41" s="971"/>
      <c r="AX41" s="971"/>
      <c r="AY41" s="971"/>
      <c r="AZ41" s="971"/>
      <c r="BA41" s="971"/>
      <c r="BB41" s="971"/>
      <c r="BC41" s="971"/>
      <c r="BD41" s="971"/>
      <c r="BE41" s="1013"/>
      <c r="BF41" s="1151"/>
      <c r="BG41" s="1150"/>
      <c r="BH41" s="1150"/>
      <c r="BI41" s="1149"/>
    </row>
    <row r="42" spans="2:61" s="142" customFormat="1" ht="7.5" customHeight="1">
      <c r="B42" s="983"/>
      <c r="C42" s="897"/>
      <c r="D42" s="1031"/>
      <c r="E42" s="1032"/>
      <c r="F42" s="1032"/>
      <c r="G42" s="1032"/>
      <c r="H42" s="1032"/>
      <c r="I42" s="1032"/>
      <c r="J42" s="1032"/>
      <c r="K42" s="1032"/>
      <c r="L42" s="1033"/>
      <c r="M42" s="985" t="str">
        <f>設定シート!$G$14&amp;CHAR(10)&amp;"以前のもの"</f>
        <v>平成30年3月31日
以前のもの</v>
      </c>
      <c r="N42" s="986"/>
      <c r="O42" s="986"/>
      <c r="P42" s="986"/>
      <c r="Q42" s="986"/>
      <c r="R42" s="986"/>
      <c r="S42" s="987"/>
      <c r="T42" s="991">
        <f>保険料計算シート!D17</f>
        <v>0</v>
      </c>
      <c r="U42" s="992"/>
      <c r="V42" s="992"/>
      <c r="W42" s="992"/>
      <c r="X42" s="992"/>
      <c r="Y42" s="992"/>
      <c r="Z42" s="992"/>
      <c r="AA42" s="992"/>
      <c r="AB42" s="992"/>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8"/>
      <c r="BF42" s="1151"/>
      <c r="BG42" s="1150"/>
      <c r="BH42" s="1150"/>
      <c r="BI42" s="1149"/>
    </row>
    <row r="43" spans="2:61" s="142" customFormat="1" ht="10.5" customHeight="1">
      <c r="B43" s="983"/>
      <c r="C43" s="897"/>
      <c r="D43" s="1031"/>
      <c r="E43" s="1032"/>
      <c r="F43" s="1032"/>
      <c r="G43" s="1032"/>
      <c r="H43" s="1032"/>
      <c r="I43" s="1032"/>
      <c r="J43" s="1032"/>
      <c r="K43" s="1032"/>
      <c r="L43" s="1033"/>
      <c r="M43" s="988"/>
      <c r="N43" s="989"/>
      <c r="O43" s="989"/>
      <c r="P43" s="989"/>
      <c r="Q43" s="989"/>
      <c r="R43" s="989"/>
      <c r="S43" s="990"/>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9"/>
      <c r="BF43" s="1151"/>
      <c r="BG43" s="1150"/>
      <c r="BH43" s="1150"/>
      <c r="BI43" s="1149"/>
    </row>
    <row r="44" spans="2:61" s="142" customFormat="1" ht="7.5" customHeight="1">
      <c r="B44" s="983"/>
      <c r="C44" s="897"/>
      <c r="D44" s="1031"/>
      <c r="E44" s="1032"/>
      <c r="F44" s="1032"/>
      <c r="G44" s="1032"/>
      <c r="H44" s="1032"/>
      <c r="I44" s="1032"/>
      <c r="J44" s="1032"/>
      <c r="K44" s="1032"/>
      <c r="L44" s="1033"/>
      <c r="M44" s="985" t="str">
        <f>設定シート!$I$14&amp;CHAR(10)&amp;"以降のもの"</f>
        <v>平成30年4月1日
以降のもの</v>
      </c>
      <c r="N44" s="986"/>
      <c r="O44" s="986"/>
      <c r="P44" s="986"/>
      <c r="Q44" s="986"/>
      <c r="R44" s="986"/>
      <c r="S44" s="987"/>
      <c r="T44" s="991">
        <f>保険料計算シート!D18</f>
        <v>0</v>
      </c>
      <c r="U44" s="992"/>
      <c r="V44" s="992"/>
      <c r="W44" s="992"/>
      <c r="X44" s="992"/>
      <c r="Y44" s="992"/>
      <c r="Z44" s="992"/>
      <c r="AA44" s="992"/>
      <c r="AB44" s="992"/>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51"/>
      <c r="BG44" s="1150"/>
      <c r="BH44" s="1150"/>
      <c r="BI44" s="1149"/>
    </row>
    <row r="45" spans="2:61" s="142" customFormat="1" ht="10.5" customHeight="1">
      <c r="B45" s="984"/>
      <c r="C45" s="900"/>
      <c r="D45" s="1034"/>
      <c r="E45" s="1035"/>
      <c r="F45" s="1035"/>
      <c r="G45" s="1035"/>
      <c r="H45" s="1035"/>
      <c r="I45" s="1035"/>
      <c r="J45" s="1035"/>
      <c r="K45" s="1035"/>
      <c r="L45" s="1036"/>
      <c r="M45" s="988"/>
      <c r="N45" s="989"/>
      <c r="O45" s="989"/>
      <c r="P45" s="989"/>
      <c r="Q45" s="989"/>
      <c r="R45" s="989"/>
      <c r="S45" s="990"/>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51"/>
      <c r="BG45" s="1150"/>
      <c r="BH45" s="1150"/>
      <c r="BI45" s="1149"/>
    </row>
    <row r="46" spans="2:61" s="142" customFormat="1" ht="7.5" customHeight="1">
      <c r="B46" s="982">
        <v>38</v>
      </c>
      <c r="C46" s="916"/>
      <c r="D46" s="1162" t="s">
        <v>143</v>
      </c>
      <c r="E46" s="1163"/>
      <c r="F46" s="1163"/>
      <c r="G46" s="1163"/>
      <c r="H46" s="1163"/>
      <c r="I46" s="1163"/>
      <c r="J46" s="1163"/>
      <c r="K46" s="1163"/>
      <c r="L46" s="1164"/>
      <c r="M46" s="1002" t="str">
        <f>設定シート!$E$14&amp;CHAR(10)&amp;"以前のもの"</f>
        <v>平成27年3月31日
以前のもの</v>
      </c>
      <c r="N46" s="1003"/>
      <c r="O46" s="1003"/>
      <c r="P46" s="1003"/>
      <c r="Q46" s="1003"/>
      <c r="R46" s="1003"/>
      <c r="S46" s="1004"/>
      <c r="T46" s="991">
        <f>保険料計算シート!D19</f>
        <v>0</v>
      </c>
      <c r="U46" s="992"/>
      <c r="V46" s="992"/>
      <c r="W46" s="992"/>
      <c r="X46" s="992"/>
      <c r="Y46" s="992"/>
      <c r="Z46" s="992"/>
      <c r="AA46" s="992"/>
      <c r="AB46" s="992"/>
      <c r="AC46" s="974"/>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2"/>
      <c r="BF46" s="1151"/>
      <c r="BG46" s="1150"/>
      <c r="BH46" s="1150"/>
      <c r="BI46" s="1149"/>
    </row>
    <row r="47" spans="2:61" s="142" customFormat="1" ht="10.5" customHeight="1">
      <c r="B47" s="983"/>
      <c r="C47" s="897"/>
      <c r="D47" s="1165"/>
      <c r="E47" s="1166"/>
      <c r="F47" s="1166"/>
      <c r="G47" s="1166"/>
      <c r="H47" s="1166"/>
      <c r="I47" s="1166"/>
      <c r="J47" s="1166"/>
      <c r="K47" s="1166"/>
      <c r="L47" s="1167"/>
      <c r="M47" s="1005"/>
      <c r="N47" s="1006"/>
      <c r="O47" s="1006"/>
      <c r="P47" s="1006"/>
      <c r="Q47" s="1006"/>
      <c r="R47" s="1006"/>
      <c r="S47" s="1007"/>
      <c r="T47" s="972">
        <f>保険料計算シート!C19</f>
        <v>0</v>
      </c>
      <c r="U47" s="973"/>
      <c r="V47" s="973"/>
      <c r="W47" s="973"/>
      <c r="X47" s="973"/>
      <c r="Y47" s="973"/>
      <c r="Z47" s="973"/>
      <c r="AA47" s="973"/>
      <c r="AB47" s="973"/>
      <c r="AC47" s="975"/>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3"/>
      <c r="BF47" s="1151"/>
      <c r="BG47" s="1150"/>
      <c r="BH47" s="1150"/>
      <c r="BI47" s="1149"/>
    </row>
    <row r="48" spans="2:61" s="142" customFormat="1" ht="7.5" customHeight="1">
      <c r="B48" s="983"/>
      <c r="C48" s="897"/>
      <c r="D48" s="1165"/>
      <c r="E48" s="1166"/>
      <c r="F48" s="1166"/>
      <c r="G48" s="1166"/>
      <c r="H48" s="1166"/>
      <c r="I48" s="1166"/>
      <c r="J48" s="1166"/>
      <c r="K48" s="1166"/>
      <c r="L48" s="1167"/>
      <c r="M48" s="985" t="str">
        <f>設定シート!$G$14&amp;CHAR(10)&amp;"以前のもの"</f>
        <v>平成30年3月31日
以前のもの</v>
      </c>
      <c r="N48" s="986"/>
      <c r="O48" s="986"/>
      <c r="P48" s="986"/>
      <c r="Q48" s="986"/>
      <c r="R48" s="986"/>
      <c r="S48" s="987"/>
      <c r="T48" s="991">
        <f>保険料計算シート!D20</f>
        <v>0</v>
      </c>
      <c r="U48" s="992"/>
      <c r="V48" s="992"/>
      <c r="W48" s="992"/>
      <c r="X48" s="992"/>
      <c r="Y48" s="992"/>
      <c r="Z48" s="992"/>
      <c r="AA48" s="992"/>
      <c r="AB48" s="992"/>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8"/>
      <c r="BF48" s="1151"/>
      <c r="BG48" s="1150"/>
      <c r="BH48" s="1150"/>
      <c r="BI48" s="1149"/>
    </row>
    <row r="49" spans="2:61" s="142" customFormat="1" ht="10.5" customHeight="1">
      <c r="B49" s="983"/>
      <c r="C49" s="897"/>
      <c r="D49" s="1165"/>
      <c r="E49" s="1166"/>
      <c r="F49" s="1166"/>
      <c r="G49" s="1166"/>
      <c r="H49" s="1166"/>
      <c r="I49" s="1166"/>
      <c r="J49" s="1166"/>
      <c r="K49" s="1166"/>
      <c r="L49" s="1167"/>
      <c r="M49" s="988"/>
      <c r="N49" s="989"/>
      <c r="O49" s="989"/>
      <c r="P49" s="989"/>
      <c r="Q49" s="989"/>
      <c r="R49" s="989"/>
      <c r="S49" s="990"/>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9"/>
      <c r="BF49" s="1151"/>
      <c r="BG49" s="1150"/>
      <c r="BH49" s="1150"/>
      <c r="BI49" s="1149"/>
    </row>
    <row r="50" spans="2:61" s="142" customFormat="1" ht="7.5" customHeight="1">
      <c r="B50" s="983"/>
      <c r="C50" s="897"/>
      <c r="D50" s="1165"/>
      <c r="E50" s="1166"/>
      <c r="F50" s="1166"/>
      <c r="G50" s="1166"/>
      <c r="H50" s="1166"/>
      <c r="I50" s="1166"/>
      <c r="J50" s="1166"/>
      <c r="K50" s="1166"/>
      <c r="L50" s="1167"/>
      <c r="M50" s="985" t="str">
        <f>設定シート!$I$14&amp;CHAR(10)&amp;"以降のもの"</f>
        <v>平成30年4月1日
以降のもの</v>
      </c>
      <c r="N50" s="986"/>
      <c r="O50" s="986"/>
      <c r="P50" s="986"/>
      <c r="Q50" s="986"/>
      <c r="R50" s="986"/>
      <c r="S50" s="987"/>
      <c r="T50" s="991">
        <f>保険料計算シート!D21</f>
        <v>0</v>
      </c>
      <c r="U50" s="992"/>
      <c r="V50" s="992"/>
      <c r="W50" s="992"/>
      <c r="X50" s="992"/>
      <c r="Y50" s="992"/>
      <c r="Z50" s="992"/>
      <c r="AA50" s="992"/>
      <c r="AB50" s="992"/>
      <c r="AC50" s="188"/>
      <c r="AD50" s="895"/>
      <c r="AE50" s="897"/>
      <c r="AF50" s="885"/>
      <c r="AG50" s="923">
        <f>保険料計算シート!F21</f>
        <v>0</v>
      </c>
      <c r="AH50" s="924"/>
      <c r="AI50" s="924"/>
      <c r="AJ50" s="924"/>
      <c r="AK50" s="924"/>
      <c r="AL50" s="924"/>
      <c r="AM50" s="925"/>
      <c r="AN50" s="189"/>
      <c r="AO50" s="189"/>
      <c r="AP50" s="915">
        <v>12</v>
      </c>
      <c r="AQ50" s="1010"/>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51"/>
      <c r="BG50" s="1150"/>
      <c r="BH50" s="1150"/>
      <c r="BI50" s="1149"/>
    </row>
    <row r="51" spans="2:61" s="142" customFormat="1" ht="10.5" customHeight="1">
      <c r="B51" s="984"/>
      <c r="C51" s="900"/>
      <c r="D51" s="1165"/>
      <c r="E51" s="1166"/>
      <c r="F51" s="1166"/>
      <c r="G51" s="1166"/>
      <c r="H51" s="1166"/>
      <c r="I51" s="1166"/>
      <c r="J51" s="1166"/>
      <c r="K51" s="1166"/>
      <c r="L51" s="1167"/>
      <c r="M51" s="988"/>
      <c r="N51" s="989"/>
      <c r="O51" s="989"/>
      <c r="P51" s="989"/>
      <c r="Q51" s="989"/>
      <c r="R51" s="989"/>
      <c r="S51" s="990"/>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11"/>
      <c r="AR51" s="922"/>
      <c r="AS51" s="943"/>
      <c r="AT51" s="944"/>
      <c r="AU51" s="945"/>
      <c r="AV51" s="970"/>
      <c r="AW51" s="971"/>
      <c r="AX51" s="971"/>
      <c r="AY51" s="971"/>
      <c r="AZ51" s="971"/>
      <c r="BA51" s="971"/>
      <c r="BB51" s="971"/>
      <c r="BC51" s="971"/>
      <c r="BD51" s="971"/>
      <c r="BE51" s="183"/>
      <c r="BF51" s="1151"/>
      <c r="BG51" s="1150"/>
      <c r="BH51" s="1150"/>
      <c r="BI51" s="1149"/>
    </row>
    <row r="52" spans="2:61" s="142" customFormat="1" ht="7.5" customHeight="1">
      <c r="B52" s="982">
        <v>36</v>
      </c>
      <c r="C52" s="916"/>
      <c r="D52" s="976" t="s">
        <v>107</v>
      </c>
      <c r="E52" s="977"/>
      <c r="F52" s="977"/>
      <c r="G52" s="993" t="s">
        <v>108</v>
      </c>
      <c r="H52" s="994"/>
      <c r="I52" s="994"/>
      <c r="J52" s="994"/>
      <c r="K52" s="994"/>
      <c r="L52" s="995"/>
      <c r="M52" s="1002" t="str">
        <f>設定シート!$E$14&amp;CHAR(10)&amp;"以前のもの"</f>
        <v>平成27年3月31日
以前のもの</v>
      </c>
      <c r="N52" s="1003"/>
      <c r="O52" s="1003"/>
      <c r="P52" s="1003"/>
      <c r="Q52" s="1003"/>
      <c r="R52" s="1003"/>
      <c r="S52" s="1004"/>
      <c r="T52" s="991">
        <f>保険料計算シート!D22</f>
        <v>0</v>
      </c>
      <c r="U52" s="992"/>
      <c r="V52" s="992"/>
      <c r="W52" s="992"/>
      <c r="X52" s="992"/>
      <c r="Y52" s="992"/>
      <c r="Z52" s="992"/>
      <c r="AA52" s="992"/>
      <c r="AB52" s="992"/>
      <c r="AC52" s="974"/>
      <c r="AD52" s="895">
        <v>38</v>
      </c>
      <c r="AE52" s="897"/>
      <c r="AF52" s="885"/>
      <c r="AG52" s="923">
        <f>保険料計算シート!F22</f>
        <v>0</v>
      </c>
      <c r="AH52" s="924"/>
      <c r="AI52" s="924"/>
      <c r="AJ52" s="924"/>
      <c r="AK52" s="924"/>
      <c r="AL52" s="924"/>
      <c r="AM52" s="925"/>
      <c r="AN52" s="963"/>
      <c r="AO52" s="964"/>
      <c r="AP52" s="915">
        <v>7.5</v>
      </c>
      <c r="AQ52" s="1010"/>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2"/>
      <c r="BF52" s="1151"/>
      <c r="BG52" s="1150"/>
      <c r="BH52" s="1150"/>
      <c r="BI52" s="1149"/>
    </row>
    <row r="53" spans="2:61" s="142" customFormat="1" ht="10.5" customHeight="1">
      <c r="B53" s="983"/>
      <c r="C53" s="897"/>
      <c r="D53" s="978"/>
      <c r="E53" s="979"/>
      <c r="F53" s="979"/>
      <c r="G53" s="996"/>
      <c r="H53" s="997"/>
      <c r="I53" s="997"/>
      <c r="J53" s="997"/>
      <c r="K53" s="997"/>
      <c r="L53" s="998"/>
      <c r="M53" s="1005"/>
      <c r="N53" s="1006"/>
      <c r="O53" s="1006"/>
      <c r="P53" s="1006"/>
      <c r="Q53" s="1006"/>
      <c r="R53" s="1006"/>
      <c r="S53" s="1007"/>
      <c r="T53" s="972">
        <f>保険料計算シート!C22</f>
        <v>0</v>
      </c>
      <c r="U53" s="973"/>
      <c r="V53" s="973"/>
      <c r="W53" s="973"/>
      <c r="X53" s="973"/>
      <c r="Y53" s="973"/>
      <c r="Z53" s="973"/>
      <c r="AA53" s="973"/>
      <c r="AB53" s="973"/>
      <c r="AC53" s="975"/>
      <c r="AD53" s="898"/>
      <c r="AE53" s="900"/>
      <c r="AF53" s="886"/>
      <c r="AG53" s="926"/>
      <c r="AH53" s="927"/>
      <c r="AI53" s="927"/>
      <c r="AJ53" s="927"/>
      <c r="AK53" s="927"/>
      <c r="AL53" s="927"/>
      <c r="AM53" s="928"/>
      <c r="AN53" s="965"/>
      <c r="AO53" s="966"/>
      <c r="AP53" s="921"/>
      <c r="AQ53" s="1011"/>
      <c r="AR53" s="922"/>
      <c r="AS53" s="943"/>
      <c r="AT53" s="944"/>
      <c r="AU53" s="945"/>
      <c r="AV53" s="970"/>
      <c r="AW53" s="971"/>
      <c r="AX53" s="971"/>
      <c r="AY53" s="971"/>
      <c r="AZ53" s="971"/>
      <c r="BA53" s="971"/>
      <c r="BB53" s="971"/>
      <c r="BC53" s="971"/>
      <c r="BD53" s="971"/>
      <c r="BE53" s="1013"/>
      <c r="BF53" s="1151"/>
      <c r="BG53" s="1150"/>
      <c r="BH53" s="1150"/>
      <c r="BI53" s="1149"/>
    </row>
    <row r="54" spans="2:61" s="142" customFormat="1" ht="7.5" customHeight="1">
      <c r="B54" s="983"/>
      <c r="C54" s="897"/>
      <c r="D54" s="978"/>
      <c r="E54" s="979"/>
      <c r="F54" s="979"/>
      <c r="G54" s="996"/>
      <c r="H54" s="997"/>
      <c r="I54" s="997"/>
      <c r="J54" s="997"/>
      <c r="K54" s="997"/>
      <c r="L54" s="998"/>
      <c r="M54" s="985" t="str">
        <f>設定シート!$G$14&amp;CHAR(10)&amp;"以前のもの"</f>
        <v>平成30年3月31日
以前のもの</v>
      </c>
      <c r="N54" s="986"/>
      <c r="O54" s="986"/>
      <c r="P54" s="986"/>
      <c r="Q54" s="986"/>
      <c r="R54" s="986"/>
      <c r="S54" s="987"/>
      <c r="T54" s="991">
        <f>保険料計算シート!D23</f>
        <v>0</v>
      </c>
      <c r="U54" s="992"/>
      <c r="V54" s="992"/>
      <c r="W54" s="992"/>
      <c r="X54" s="992"/>
      <c r="Y54" s="992"/>
      <c r="Z54" s="992"/>
      <c r="AA54" s="992"/>
      <c r="AB54" s="992"/>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8"/>
      <c r="BF54" s="1151"/>
      <c r="BG54" s="1150"/>
      <c r="BH54" s="1150"/>
      <c r="BI54" s="1149"/>
    </row>
    <row r="55" spans="2:61" s="142" customFormat="1" ht="10.5" customHeight="1">
      <c r="B55" s="983"/>
      <c r="C55" s="897"/>
      <c r="D55" s="978"/>
      <c r="E55" s="979"/>
      <c r="F55" s="979"/>
      <c r="G55" s="996"/>
      <c r="H55" s="997"/>
      <c r="I55" s="997"/>
      <c r="J55" s="997"/>
      <c r="K55" s="997"/>
      <c r="L55" s="998"/>
      <c r="M55" s="988"/>
      <c r="N55" s="989"/>
      <c r="O55" s="989"/>
      <c r="P55" s="989"/>
      <c r="Q55" s="989"/>
      <c r="R55" s="989"/>
      <c r="S55" s="990"/>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9"/>
      <c r="BF55" s="1151"/>
      <c r="BG55" s="1150"/>
      <c r="BH55" s="1150"/>
      <c r="BI55" s="1149"/>
    </row>
    <row r="56" spans="2:61" s="142" customFormat="1" ht="7.5" customHeight="1">
      <c r="B56" s="983"/>
      <c r="C56" s="897"/>
      <c r="D56" s="978"/>
      <c r="E56" s="979"/>
      <c r="F56" s="979"/>
      <c r="G56" s="996"/>
      <c r="H56" s="997"/>
      <c r="I56" s="997"/>
      <c r="J56" s="997"/>
      <c r="K56" s="997"/>
      <c r="L56" s="998"/>
      <c r="M56" s="985" t="str">
        <f>設定シート!$I$14&amp;CHAR(10)&amp;"以降のもの"</f>
        <v>平成30年4月1日
以降のもの</v>
      </c>
      <c r="N56" s="986"/>
      <c r="O56" s="986"/>
      <c r="P56" s="986"/>
      <c r="Q56" s="986"/>
      <c r="R56" s="986"/>
      <c r="S56" s="987"/>
      <c r="T56" s="991">
        <f>保険料計算シート!D24</f>
        <v>0</v>
      </c>
      <c r="U56" s="992"/>
      <c r="V56" s="992"/>
      <c r="W56" s="992"/>
      <c r="X56" s="992"/>
      <c r="Y56" s="992"/>
      <c r="Z56" s="992"/>
      <c r="AA56" s="992"/>
      <c r="AB56" s="992"/>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51"/>
      <c r="BG56" s="1150"/>
      <c r="BH56" s="1150"/>
      <c r="BI56" s="1149"/>
    </row>
    <row r="57" spans="2:61" s="142" customFormat="1" ht="10.5" customHeight="1">
      <c r="B57" s="983"/>
      <c r="C57" s="897"/>
      <c r="D57" s="978"/>
      <c r="E57" s="979"/>
      <c r="F57" s="979"/>
      <c r="G57" s="999"/>
      <c r="H57" s="1000"/>
      <c r="I57" s="1000"/>
      <c r="J57" s="1000"/>
      <c r="K57" s="1000"/>
      <c r="L57" s="1001"/>
      <c r="M57" s="988"/>
      <c r="N57" s="989"/>
      <c r="O57" s="989"/>
      <c r="P57" s="989"/>
      <c r="Q57" s="989"/>
      <c r="R57" s="989"/>
      <c r="S57" s="990"/>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51"/>
      <c r="BG57" s="1150"/>
      <c r="BH57" s="1150"/>
      <c r="BI57" s="1149"/>
    </row>
    <row r="58" spans="2:61" s="142" customFormat="1" ht="7.5" customHeight="1">
      <c r="B58" s="983"/>
      <c r="C58" s="897"/>
      <c r="D58" s="978"/>
      <c r="E58" s="979"/>
      <c r="F58" s="979"/>
      <c r="G58" s="1171" t="s">
        <v>109</v>
      </c>
      <c r="H58" s="1172"/>
      <c r="I58" s="1172"/>
      <c r="J58" s="1172"/>
      <c r="K58" s="1172"/>
      <c r="L58" s="1173"/>
      <c r="M58" s="1002" t="str">
        <f>設定シート!$E$14&amp;CHAR(10)&amp;"以前のもの"</f>
        <v>平成27年3月31日
以前のもの</v>
      </c>
      <c r="N58" s="1003"/>
      <c r="O58" s="1003"/>
      <c r="P58" s="1003"/>
      <c r="Q58" s="1003"/>
      <c r="R58" s="1003"/>
      <c r="S58" s="1004"/>
      <c r="T58" s="991">
        <f>保険料計算シート!D25</f>
        <v>0</v>
      </c>
      <c r="U58" s="992"/>
      <c r="V58" s="992"/>
      <c r="W58" s="992"/>
      <c r="X58" s="992"/>
      <c r="Y58" s="992"/>
      <c r="Z58" s="992"/>
      <c r="AA58" s="992"/>
      <c r="AB58" s="992"/>
      <c r="AC58" s="974"/>
      <c r="AD58" s="915">
        <v>21</v>
      </c>
      <c r="AE58" s="918"/>
      <c r="AF58" s="885"/>
      <c r="AG58" s="923">
        <f>保険料計算シート!F25</f>
        <v>0</v>
      </c>
      <c r="AH58" s="924"/>
      <c r="AI58" s="924"/>
      <c r="AJ58" s="924"/>
      <c r="AK58" s="924"/>
      <c r="AL58" s="924"/>
      <c r="AM58" s="925"/>
      <c r="AN58" s="963"/>
      <c r="AO58" s="964"/>
      <c r="AP58" s="915">
        <v>7.5</v>
      </c>
      <c r="AQ58" s="1010"/>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2"/>
      <c r="BF58" s="1151"/>
      <c r="BG58" s="1150"/>
      <c r="BH58" s="1150"/>
      <c r="BI58" s="1149"/>
    </row>
    <row r="59" spans="2:61" s="142" customFormat="1" ht="10.5" customHeight="1">
      <c r="B59" s="983"/>
      <c r="C59" s="897"/>
      <c r="D59" s="978"/>
      <c r="E59" s="979"/>
      <c r="F59" s="979"/>
      <c r="G59" s="1171"/>
      <c r="H59" s="1172"/>
      <c r="I59" s="1172"/>
      <c r="J59" s="1172"/>
      <c r="K59" s="1172"/>
      <c r="L59" s="1173"/>
      <c r="M59" s="1005"/>
      <c r="N59" s="1006"/>
      <c r="O59" s="1006"/>
      <c r="P59" s="1006"/>
      <c r="Q59" s="1006"/>
      <c r="R59" s="1006"/>
      <c r="S59" s="1007"/>
      <c r="T59" s="972">
        <f>保険料計算シート!C25</f>
        <v>0</v>
      </c>
      <c r="U59" s="973"/>
      <c r="V59" s="973"/>
      <c r="W59" s="973"/>
      <c r="X59" s="973"/>
      <c r="Y59" s="973"/>
      <c r="Z59" s="973"/>
      <c r="AA59" s="973"/>
      <c r="AB59" s="973"/>
      <c r="AC59" s="975"/>
      <c r="AD59" s="921"/>
      <c r="AE59" s="922"/>
      <c r="AF59" s="886"/>
      <c r="AG59" s="926"/>
      <c r="AH59" s="927"/>
      <c r="AI59" s="927"/>
      <c r="AJ59" s="927"/>
      <c r="AK59" s="927"/>
      <c r="AL59" s="927"/>
      <c r="AM59" s="928"/>
      <c r="AN59" s="965"/>
      <c r="AO59" s="966"/>
      <c r="AP59" s="921"/>
      <c r="AQ59" s="1011"/>
      <c r="AR59" s="922"/>
      <c r="AS59" s="943"/>
      <c r="AT59" s="944"/>
      <c r="AU59" s="945"/>
      <c r="AV59" s="970"/>
      <c r="AW59" s="971"/>
      <c r="AX59" s="971"/>
      <c r="AY59" s="971"/>
      <c r="AZ59" s="971"/>
      <c r="BA59" s="971"/>
      <c r="BB59" s="971"/>
      <c r="BC59" s="971"/>
      <c r="BD59" s="971"/>
      <c r="BE59" s="1013"/>
      <c r="BF59" s="1151"/>
      <c r="BG59" s="1150"/>
      <c r="BH59" s="1150"/>
      <c r="BI59" s="1149"/>
    </row>
    <row r="60" spans="2:61" s="142" customFormat="1" ht="7.5" customHeight="1">
      <c r="B60" s="983"/>
      <c r="C60" s="897"/>
      <c r="D60" s="978"/>
      <c r="E60" s="979"/>
      <c r="F60" s="979"/>
      <c r="G60" s="1171"/>
      <c r="H60" s="1172"/>
      <c r="I60" s="1172"/>
      <c r="J60" s="1172"/>
      <c r="K60" s="1172"/>
      <c r="L60" s="1173"/>
      <c r="M60" s="985" t="str">
        <f>設定シート!$G$14&amp;CHAR(10)&amp;"以前のもの"</f>
        <v>平成30年3月31日
以前のもの</v>
      </c>
      <c r="N60" s="986"/>
      <c r="O60" s="986"/>
      <c r="P60" s="986"/>
      <c r="Q60" s="986"/>
      <c r="R60" s="986"/>
      <c r="S60" s="987"/>
      <c r="T60" s="991">
        <f>保険料計算シート!D26</f>
        <v>0</v>
      </c>
      <c r="U60" s="992"/>
      <c r="V60" s="992"/>
      <c r="W60" s="992"/>
      <c r="X60" s="992"/>
      <c r="Y60" s="992"/>
      <c r="Z60" s="992"/>
      <c r="AA60" s="992"/>
      <c r="AB60" s="992"/>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8"/>
      <c r="BF60" s="1151"/>
      <c r="BG60" s="1150"/>
      <c r="BH60" s="1150"/>
      <c r="BI60" s="1149"/>
    </row>
    <row r="61" spans="2:61" s="142" customFormat="1" ht="10.5" customHeight="1">
      <c r="B61" s="983"/>
      <c r="C61" s="897"/>
      <c r="D61" s="978"/>
      <c r="E61" s="979"/>
      <c r="F61" s="979"/>
      <c r="G61" s="1171"/>
      <c r="H61" s="1172"/>
      <c r="I61" s="1172"/>
      <c r="J61" s="1172"/>
      <c r="K61" s="1172"/>
      <c r="L61" s="1173"/>
      <c r="M61" s="988"/>
      <c r="N61" s="989"/>
      <c r="O61" s="989"/>
      <c r="P61" s="989"/>
      <c r="Q61" s="989"/>
      <c r="R61" s="989"/>
      <c r="S61" s="990"/>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9"/>
      <c r="BF61" s="1151"/>
      <c r="BG61" s="1150"/>
      <c r="BH61" s="1150"/>
      <c r="BI61" s="1149"/>
    </row>
    <row r="62" spans="2:61" s="142" customFormat="1" ht="7.5" customHeight="1">
      <c r="B62" s="983"/>
      <c r="C62" s="897"/>
      <c r="D62" s="978"/>
      <c r="E62" s="979"/>
      <c r="F62" s="979"/>
      <c r="G62" s="1171"/>
      <c r="H62" s="1172"/>
      <c r="I62" s="1172"/>
      <c r="J62" s="1172"/>
      <c r="K62" s="1172"/>
      <c r="L62" s="1173"/>
      <c r="M62" s="985" t="str">
        <f>設定シート!$I$14&amp;CHAR(10)&amp;"以降のもの"</f>
        <v>平成30年4月1日
以降のもの</v>
      </c>
      <c r="N62" s="986"/>
      <c r="O62" s="986"/>
      <c r="P62" s="986"/>
      <c r="Q62" s="986"/>
      <c r="R62" s="986"/>
      <c r="S62" s="987"/>
      <c r="T62" s="991">
        <f>保険料計算シート!D27</f>
        <v>0</v>
      </c>
      <c r="U62" s="992"/>
      <c r="V62" s="992"/>
      <c r="W62" s="992"/>
      <c r="X62" s="992"/>
      <c r="Y62" s="992"/>
      <c r="Z62" s="992"/>
      <c r="AA62" s="992"/>
      <c r="AB62" s="992"/>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51"/>
      <c r="BG62" s="1150"/>
      <c r="BH62" s="1150"/>
      <c r="BI62" s="1149"/>
    </row>
    <row r="63" spans="2:61" s="142" customFormat="1" ht="10.5" customHeight="1">
      <c r="B63" s="984"/>
      <c r="C63" s="900"/>
      <c r="D63" s="980"/>
      <c r="E63" s="981"/>
      <c r="F63" s="981"/>
      <c r="G63" s="1171"/>
      <c r="H63" s="1172"/>
      <c r="I63" s="1172"/>
      <c r="J63" s="1172"/>
      <c r="K63" s="1172"/>
      <c r="L63" s="1173"/>
      <c r="M63" s="988"/>
      <c r="N63" s="989"/>
      <c r="O63" s="989"/>
      <c r="P63" s="989"/>
      <c r="Q63" s="989"/>
      <c r="R63" s="989"/>
      <c r="S63" s="990"/>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51"/>
      <c r="BG63" s="1150"/>
      <c r="BH63" s="1150"/>
      <c r="BI63" s="1149"/>
    </row>
    <row r="64" spans="2:61" s="142" customFormat="1" ht="7.5" customHeight="1">
      <c r="B64" s="1020">
        <v>37</v>
      </c>
      <c r="C64" s="1021"/>
      <c r="D64" s="1028" t="s">
        <v>133</v>
      </c>
      <c r="E64" s="1029"/>
      <c r="F64" s="1029"/>
      <c r="G64" s="1029"/>
      <c r="H64" s="1029"/>
      <c r="I64" s="1029"/>
      <c r="J64" s="1029"/>
      <c r="K64" s="1029"/>
      <c r="L64" s="1030"/>
      <c r="M64" s="1002" t="str">
        <f>設定シート!$E$14&amp;CHAR(10)&amp;"以前のもの"</f>
        <v>平成27年3月31日
以前のもの</v>
      </c>
      <c r="N64" s="1003"/>
      <c r="O64" s="1003"/>
      <c r="P64" s="1003"/>
      <c r="Q64" s="1003"/>
      <c r="R64" s="1003"/>
      <c r="S64" s="1004"/>
      <c r="T64" s="991">
        <f>保険料計算シート!D28</f>
        <v>0</v>
      </c>
      <c r="U64" s="992"/>
      <c r="V64" s="992"/>
      <c r="W64" s="992"/>
      <c r="X64" s="992"/>
      <c r="Y64" s="992"/>
      <c r="Z64" s="992"/>
      <c r="AA64" s="992"/>
      <c r="AB64" s="992"/>
      <c r="AC64" s="974"/>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2"/>
      <c r="BF64" s="1151"/>
      <c r="BG64" s="1150"/>
      <c r="BH64" s="1150"/>
      <c r="BI64" s="1149"/>
    </row>
    <row r="65" spans="1:61" s="142" customFormat="1" ht="10.5" customHeight="1">
      <c r="B65" s="1022"/>
      <c r="C65" s="1023"/>
      <c r="D65" s="1031"/>
      <c r="E65" s="1032"/>
      <c r="F65" s="1032"/>
      <c r="G65" s="1032"/>
      <c r="H65" s="1032"/>
      <c r="I65" s="1032"/>
      <c r="J65" s="1032"/>
      <c r="K65" s="1032"/>
      <c r="L65" s="1033"/>
      <c r="M65" s="1005"/>
      <c r="N65" s="1006"/>
      <c r="O65" s="1006"/>
      <c r="P65" s="1006"/>
      <c r="Q65" s="1006"/>
      <c r="R65" s="1006"/>
      <c r="S65" s="1007"/>
      <c r="T65" s="972">
        <f>保険料計算シート!C28</f>
        <v>0</v>
      </c>
      <c r="U65" s="973"/>
      <c r="V65" s="973"/>
      <c r="W65" s="973"/>
      <c r="X65" s="973"/>
      <c r="Y65" s="973"/>
      <c r="Z65" s="973"/>
      <c r="AA65" s="973"/>
      <c r="AB65" s="973"/>
      <c r="AC65" s="975"/>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3"/>
      <c r="BF65" s="1151"/>
      <c r="BG65" s="1150"/>
      <c r="BH65" s="1150"/>
      <c r="BI65" s="1149"/>
    </row>
    <row r="66" spans="1:61" s="142" customFormat="1" ht="7.5" customHeight="1">
      <c r="B66" s="1022"/>
      <c r="C66" s="1023"/>
      <c r="D66" s="1031"/>
      <c r="E66" s="1032"/>
      <c r="F66" s="1032"/>
      <c r="G66" s="1032"/>
      <c r="H66" s="1032"/>
      <c r="I66" s="1032"/>
      <c r="J66" s="1032"/>
      <c r="K66" s="1032"/>
      <c r="L66" s="1033"/>
      <c r="M66" s="985" t="str">
        <f>設定シート!$G$14&amp;CHAR(10)&amp;"以前のもの"</f>
        <v>平成30年3月31日
以前のもの</v>
      </c>
      <c r="N66" s="986"/>
      <c r="O66" s="986"/>
      <c r="P66" s="986"/>
      <c r="Q66" s="986"/>
      <c r="R66" s="986"/>
      <c r="S66" s="987"/>
      <c r="T66" s="991">
        <f>保険料計算シート!D29</f>
        <v>0</v>
      </c>
      <c r="U66" s="992"/>
      <c r="V66" s="992"/>
      <c r="W66" s="992"/>
      <c r="X66" s="992"/>
      <c r="Y66" s="992"/>
      <c r="Z66" s="992"/>
      <c r="AA66" s="992"/>
      <c r="AB66" s="992"/>
      <c r="AC66" s="184"/>
      <c r="AD66" s="915">
        <v>24</v>
      </c>
      <c r="AE66" s="916"/>
      <c r="AF66" s="885"/>
      <c r="AG66" s="923">
        <f>保険料計算シート!F29</f>
        <v>0</v>
      </c>
      <c r="AH66" s="924"/>
      <c r="AI66" s="924"/>
      <c r="AJ66" s="924"/>
      <c r="AK66" s="924"/>
      <c r="AL66" s="924"/>
      <c r="AM66" s="925"/>
      <c r="AN66" s="185"/>
      <c r="AO66" s="184"/>
      <c r="AP66" s="915">
        <v>17</v>
      </c>
      <c r="AQ66" s="1010"/>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8"/>
      <c r="BF66" s="1151"/>
      <c r="BG66" s="1150"/>
      <c r="BH66" s="1150"/>
      <c r="BI66" s="1149"/>
    </row>
    <row r="67" spans="1:61" s="142" customFormat="1" ht="10.5" customHeight="1">
      <c r="B67" s="1022"/>
      <c r="C67" s="1023"/>
      <c r="D67" s="1031"/>
      <c r="E67" s="1032"/>
      <c r="F67" s="1032"/>
      <c r="G67" s="1032"/>
      <c r="H67" s="1032"/>
      <c r="I67" s="1032"/>
      <c r="J67" s="1032"/>
      <c r="K67" s="1032"/>
      <c r="L67" s="1033"/>
      <c r="M67" s="988"/>
      <c r="N67" s="989"/>
      <c r="O67" s="989"/>
      <c r="P67" s="989"/>
      <c r="Q67" s="989"/>
      <c r="R67" s="989"/>
      <c r="S67" s="990"/>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11"/>
      <c r="AR67" s="922"/>
      <c r="AS67" s="943"/>
      <c r="AT67" s="944"/>
      <c r="AU67" s="945"/>
      <c r="AV67" s="970"/>
      <c r="AW67" s="971"/>
      <c r="AX67" s="971"/>
      <c r="AY67" s="971"/>
      <c r="AZ67" s="971"/>
      <c r="BA67" s="971"/>
      <c r="BB67" s="971"/>
      <c r="BC67" s="971"/>
      <c r="BD67" s="971"/>
      <c r="BE67" s="1009"/>
      <c r="BF67" s="1151"/>
      <c r="BG67" s="1150"/>
      <c r="BH67" s="1150"/>
      <c r="BI67" s="1149"/>
    </row>
    <row r="68" spans="1:61" s="142" customFormat="1" ht="7.5" customHeight="1">
      <c r="B68" s="1024"/>
      <c r="C68" s="1025"/>
      <c r="D68" s="1031"/>
      <c r="E68" s="1032"/>
      <c r="F68" s="1032"/>
      <c r="G68" s="1032"/>
      <c r="H68" s="1032"/>
      <c r="I68" s="1032"/>
      <c r="J68" s="1032"/>
      <c r="K68" s="1032"/>
      <c r="L68" s="1033"/>
      <c r="M68" s="985" t="str">
        <f>設定シート!$I$14&amp;CHAR(10)&amp;"以降のもの"</f>
        <v>平成30年4月1日
以降のもの</v>
      </c>
      <c r="N68" s="986"/>
      <c r="O68" s="986"/>
      <c r="P68" s="986"/>
      <c r="Q68" s="986"/>
      <c r="R68" s="986"/>
      <c r="S68" s="987"/>
      <c r="T68" s="991">
        <f>保険料計算シート!D30</f>
        <v>0</v>
      </c>
      <c r="U68" s="992"/>
      <c r="V68" s="992"/>
      <c r="W68" s="992"/>
      <c r="X68" s="992"/>
      <c r="Y68" s="992"/>
      <c r="Z68" s="992"/>
      <c r="AA68" s="992"/>
      <c r="AB68" s="992"/>
      <c r="AC68" s="188"/>
      <c r="AD68" s="895"/>
      <c r="AE68" s="897"/>
      <c r="AF68" s="885"/>
      <c r="AG68" s="923">
        <f>保険料計算シート!F30</f>
        <v>0</v>
      </c>
      <c r="AH68" s="924"/>
      <c r="AI68" s="924"/>
      <c r="AJ68" s="924"/>
      <c r="AK68" s="924"/>
      <c r="AL68" s="924"/>
      <c r="AM68" s="925"/>
      <c r="AN68" s="189"/>
      <c r="AO68" s="189"/>
      <c r="AP68" s="915">
        <v>15</v>
      </c>
      <c r="AQ68" s="1010"/>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51"/>
      <c r="BG68" s="1150"/>
      <c r="BH68" s="1150"/>
      <c r="BI68" s="1149"/>
    </row>
    <row r="69" spans="1:61" s="142" customFormat="1" ht="10.5" customHeight="1">
      <c r="B69" s="1026"/>
      <c r="C69" s="1027"/>
      <c r="D69" s="1034"/>
      <c r="E69" s="1035"/>
      <c r="F69" s="1035"/>
      <c r="G69" s="1035"/>
      <c r="H69" s="1035"/>
      <c r="I69" s="1035"/>
      <c r="J69" s="1035"/>
      <c r="K69" s="1035"/>
      <c r="L69" s="1036"/>
      <c r="M69" s="988"/>
      <c r="N69" s="989"/>
      <c r="O69" s="989"/>
      <c r="P69" s="989"/>
      <c r="Q69" s="989"/>
      <c r="R69" s="989"/>
      <c r="S69" s="990"/>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11"/>
      <c r="AR69" s="922"/>
      <c r="AS69" s="943"/>
      <c r="AT69" s="944"/>
      <c r="AU69" s="945"/>
      <c r="AV69" s="970"/>
      <c r="AW69" s="971"/>
      <c r="AX69" s="971"/>
      <c r="AY69" s="971"/>
      <c r="AZ69" s="971"/>
      <c r="BA69" s="971"/>
      <c r="BB69" s="971"/>
      <c r="BC69" s="971"/>
      <c r="BD69" s="971"/>
      <c r="BE69" s="183"/>
      <c r="BF69" s="1151"/>
      <c r="BG69" s="1150"/>
      <c r="BH69" s="1150"/>
      <c r="BI69" s="1149"/>
    </row>
    <row r="70" spans="1:61" s="142" customFormat="1" ht="7.5" customHeight="1">
      <c r="A70" s="175"/>
      <c r="B70" s="982"/>
      <c r="C70" s="916"/>
      <c r="D70" s="1205"/>
      <c r="E70" s="1206"/>
      <c r="F70" s="1206"/>
      <c r="G70" s="1206"/>
      <c r="H70" s="1206"/>
      <c r="I70" s="1206"/>
      <c r="J70" s="1206"/>
      <c r="K70" s="1206"/>
      <c r="L70" s="1207"/>
      <c r="M70" s="985" t="str">
        <f>設定シート!$C$14&amp;CHAR(10)&amp;"以前のもの"</f>
        <v>平成19年3月31日
以前のもの</v>
      </c>
      <c r="N70" s="986"/>
      <c r="O70" s="986"/>
      <c r="P70" s="986"/>
      <c r="Q70" s="986"/>
      <c r="R70" s="986"/>
      <c r="S70" s="987"/>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51"/>
      <c r="BG70" s="1150"/>
      <c r="BH70" s="1150"/>
      <c r="BI70" s="1149"/>
    </row>
    <row r="71" spans="1:61" s="142" customFormat="1" ht="10.5" customHeight="1">
      <c r="A71" s="175"/>
      <c r="B71" s="984"/>
      <c r="C71" s="900"/>
      <c r="D71" s="1208"/>
      <c r="E71" s="1209"/>
      <c r="F71" s="1209"/>
      <c r="G71" s="1209"/>
      <c r="H71" s="1209"/>
      <c r="I71" s="1209"/>
      <c r="J71" s="1209"/>
      <c r="K71" s="1209"/>
      <c r="L71" s="1210"/>
      <c r="M71" s="988"/>
      <c r="N71" s="989"/>
      <c r="O71" s="989"/>
      <c r="P71" s="989"/>
      <c r="Q71" s="989"/>
      <c r="R71" s="989"/>
      <c r="S71" s="990"/>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51"/>
      <c r="BG71" s="1150"/>
      <c r="BH71" s="1150"/>
      <c r="BI71" s="1149"/>
    </row>
    <row r="72" spans="1:61" s="142" customFormat="1" ht="18" customHeight="1">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51"/>
      <c r="BG72" s="1150"/>
      <c r="BH72" s="1150"/>
      <c r="BI72" s="1149"/>
    </row>
    <row r="73" spans="1:61" s="142" customFormat="1" ht="18" customHeight="1">
      <c r="AE73" s="152"/>
      <c r="AF73" s="253" t="s">
        <v>250</v>
      </c>
      <c r="AG73" s="1156" t="s">
        <v>252</v>
      </c>
      <c r="AH73" s="1156"/>
      <c r="AI73" s="1156"/>
      <c r="AJ73" s="1156"/>
      <c r="AK73" s="1156"/>
      <c r="AL73" s="1156"/>
      <c r="AM73" s="1156"/>
      <c r="AN73" s="1156"/>
      <c r="AO73" s="1157"/>
      <c r="AP73" s="254" t="s">
        <v>251</v>
      </c>
      <c r="AQ73" s="1158" t="s">
        <v>111</v>
      </c>
      <c r="AR73" s="1158"/>
      <c r="AS73" s="1158"/>
      <c r="AT73" s="1158"/>
      <c r="AU73" s="1159"/>
      <c r="AV73" s="955" t="s">
        <v>253</v>
      </c>
      <c r="AW73" s="955"/>
      <c r="AX73" s="955"/>
      <c r="AY73" s="955"/>
      <c r="AZ73" s="955"/>
      <c r="BA73" s="955"/>
      <c r="BB73" s="955"/>
      <c r="BC73" s="955"/>
      <c r="BD73" s="955"/>
      <c r="BE73" s="956"/>
      <c r="BF73" s="1151"/>
      <c r="BG73" s="1150"/>
      <c r="BH73" s="1150"/>
      <c r="BI73" s="1149"/>
    </row>
    <row r="74" spans="1:61" s="142" customFormat="1" ht="9.9499999999999993" customHeight="1">
      <c r="AF74" s="1152">
        <f>SUM(AG16:AM69)</f>
        <v>0</v>
      </c>
      <c r="AG74" s="1153"/>
      <c r="AH74" s="1153"/>
      <c r="AI74" s="1153"/>
      <c r="AJ74" s="1153"/>
      <c r="AK74" s="1153"/>
      <c r="AL74" s="1153"/>
      <c r="AM74" s="1153"/>
      <c r="AN74" s="872" t="s">
        <v>98</v>
      </c>
      <c r="AO74" s="873"/>
      <c r="AP74" s="882" t="s">
        <v>112</v>
      </c>
      <c r="AQ74" s="883"/>
      <c r="AR74" s="883"/>
      <c r="AS74" s="883"/>
      <c r="AT74" s="883"/>
      <c r="AU74" s="884"/>
      <c r="AV74" s="1160">
        <f>ROUNDDOWN(AF74*AP75,0)</f>
        <v>0</v>
      </c>
      <c r="AW74" s="1153"/>
      <c r="AX74" s="1153"/>
      <c r="AY74" s="1153"/>
      <c r="AZ74" s="1153"/>
      <c r="BA74" s="1153"/>
      <c r="BB74" s="1153"/>
      <c r="BC74" s="1153"/>
      <c r="BD74" s="1153"/>
      <c r="BE74" s="932" t="s">
        <v>8</v>
      </c>
      <c r="BF74" s="1151"/>
      <c r="BG74" s="1150"/>
      <c r="BH74" s="1150"/>
      <c r="BI74" s="1149"/>
    </row>
    <row r="75" spans="1:61" s="142" customFormat="1" ht="9.9499999999999993" customHeight="1">
      <c r="AF75" s="1154"/>
      <c r="AG75" s="1155"/>
      <c r="AH75" s="1155"/>
      <c r="AI75" s="1155"/>
      <c r="AJ75" s="1155"/>
      <c r="AK75" s="1155"/>
      <c r="AL75" s="1155"/>
      <c r="AM75" s="1155"/>
      <c r="AN75" s="874"/>
      <c r="AO75" s="875"/>
      <c r="AP75" s="913">
        <v>0.02</v>
      </c>
      <c r="AQ75" s="421"/>
      <c r="AR75" s="421"/>
      <c r="AS75" s="421"/>
      <c r="AT75" s="421"/>
      <c r="AU75" s="914"/>
      <c r="AV75" s="1161"/>
      <c r="AW75" s="1155"/>
      <c r="AX75" s="1155"/>
      <c r="AY75" s="1155"/>
      <c r="AZ75" s="1155"/>
      <c r="BA75" s="1155"/>
      <c r="BB75" s="1155"/>
      <c r="BC75" s="1155"/>
      <c r="BD75" s="1155"/>
      <c r="BE75" s="933"/>
      <c r="BF75" s="1151"/>
      <c r="BG75" s="1150"/>
      <c r="BH75" s="1150"/>
      <c r="BI75" s="1149"/>
    </row>
    <row r="76" spans="1:61" s="142" customFormat="1" ht="11.1" customHeight="1">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c r="D78" s="1016">
        <f>'報告書（事業主控）'!D31</f>
        <v>0</v>
      </c>
      <c r="E78" s="1016"/>
      <c r="F78" s="1016"/>
      <c r="G78" s="190"/>
      <c r="H78" s="190"/>
      <c r="I78" s="1016">
        <f>'報告書（事業主控）'!G31</f>
        <v>0</v>
      </c>
      <c r="J78" s="1016"/>
      <c r="K78" s="1016"/>
      <c r="L78" s="190"/>
      <c r="M78" s="1016">
        <f>'報告書（事業主控）'!J31</f>
        <v>0</v>
      </c>
      <c r="N78" s="1016"/>
      <c r="O78" s="1016"/>
    </row>
    <row r="79" spans="1:61" s="157" customFormat="1" ht="11.1" customHeight="1">
      <c r="B79" s="1014"/>
      <c r="C79" s="1014"/>
      <c r="D79" s="1017"/>
      <c r="E79" s="1017"/>
      <c r="F79" s="1017"/>
      <c r="G79" s="1015" t="s">
        <v>0</v>
      </c>
      <c r="H79" s="1015"/>
      <c r="I79" s="1017"/>
      <c r="J79" s="1017"/>
      <c r="K79" s="1017"/>
      <c r="L79" s="191" t="s">
        <v>1</v>
      </c>
      <c r="M79" s="1017"/>
      <c r="N79" s="1017"/>
      <c r="O79" s="1017"/>
      <c r="P79" s="1014" t="s">
        <v>23</v>
      </c>
      <c r="Q79" s="1014"/>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c r="AF84" s="157"/>
      <c r="AG84" s="157"/>
      <c r="AH84" s="157"/>
      <c r="AI84" s="157"/>
      <c r="AJ84" s="157"/>
      <c r="AK84" s="957" t="s">
        <v>117</v>
      </c>
      <c r="AL84" s="957"/>
      <c r="AM84" s="957"/>
      <c r="AN84" s="161"/>
      <c r="AO84" s="1044">
        <f>'報告書（事業主控）'!AC34</f>
        <v>0</v>
      </c>
      <c r="AP84" s="1044"/>
      <c r="AQ84" s="1044"/>
      <c r="AR84" s="1044"/>
      <c r="AS84" s="1044"/>
      <c r="AT84" s="1044"/>
      <c r="AU84" s="1044"/>
      <c r="AV84" s="1044"/>
      <c r="AW84" s="1044"/>
      <c r="AX84" s="1044"/>
      <c r="AY84" s="1044"/>
      <c r="AZ84" s="1044"/>
      <c r="BA84" s="1044"/>
      <c r="BB84" s="1044"/>
      <c r="BC84" s="1044"/>
      <c r="BD84" s="1044"/>
      <c r="BE84" s="1044"/>
      <c r="BF84" s="1044"/>
      <c r="BG84" s="164"/>
      <c r="BH84" s="164" t="s">
        <v>124</v>
      </c>
      <c r="BI84" s="158"/>
    </row>
    <row r="85" spans="2:61" s="142" customFormat="1" ht="11.1" customHeight="1">
      <c r="AR85" s="1037" t="s">
        <v>118</v>
      </c>
      <c r="AS85" s="1037"/>
      <c r="AT85" s="1037"/>
      <c r="AU85" s="1037"/>
      <c r="AV85" s="1037"/>
      <c r="AW85" s="1037"/>
      <c r="AX85" s="1037"/>
      <c r="AY85" s="1037"/>
      <c r="AZ85" s="1037"/>
      <c r="BA85" s="1037"/>
      <c r="BB85" s="1037"/>
      <c r="BC85" s="1037"/>
      <c r="BD85" s="1037"/>
      <c r="BE85" s="1037"/>
      <c r="BF85" s="1037"/>
      <c r="BG85" s="1037"/>
      <c r="BH85" s="1037"/>
    </row>
    <row r="86" spans="2:61" s="142" customFormat="1" ht="11.1" customHeight="1">
      <c r="AR86" s="1037"/>
      <c r="AS86" s="1037"/>
      <c r="AT86" s="1037"/>
      <c r="AU86" s="1037"/>
      <c r="AV86" s="1037"/>
      <c r="AW86" s="1037"/>
      <c r="AX86" s="1037"/>
      <c r="AY86" s="1037"/>
      <c r="AZ86" s="1037"/>
      <c r="BA86" s="1037"/>
      <c r="BB86" s="1037"/>
      <c r="BC86" s="1037"/>
      <c r="BD86" s="1037"/>
      <c r="BE86" s="1037"/>
      <c r="BF86" s="1037"/>
      <c r="BG86" s="1037"/>
      <c r="BH86" s="1037"/>
    </row>
    <row r="87" spans="2:61" s="142" customFormat="1" ht="11.1" customHeight="1">
      <c r="B87" s="1225" t="s">
        <v>119</v>
      </c>
      <c r="C87" s="1178" t="s">
        <v>120</v>
      </c>
      <c r="D87" s="1041" t="s">
        <v>121</v>
      </c>
      <c r="E87" s="1042"/>
      <c r="F87" s="1042"/>
      <c r="G87" s="1042"/>
      <c r="H87" s="1042"/>
      <c r="I87" s="1042"/>
      <c r="J87" s="1042"/>
      <c r="K87" s="1042"/>
      <c r="L87" s="1042"/>
      <c r="M87" s="1042"/>
      <c r="N87" s="1042"/>
      <c r="O87" s="1042"/>
      <c r="P87" s="1042"/>
      <c r="Q87" s="1042"/>
      <c r="R87" s="1042"/>
      <c r="S87" s="1042"/>
      <c r="T87" s="1042"/>
      <c r="U87" s="1042"/>
      <c r="V87" s="1042"/>
      <c r="W87" s="1042"/>
      <c r="X87" s="1042"/>
      <c r="Y87" s="1043"/>
      <c r="Z87" s="1041" t="s">
        <v>122</v>
      </c>
      <c r="AA87" s="1042"/>
      <c r="AB87" s="1042"/>
      <c r="AC87" s="1042"/>
      <c r="AD87" s="1042"/>
      <c r="AE87" s="1042"/>
      <c r="AF87" s="1042"/>
      <c r="AG87" s="1042"/>
      <c r="AH87" s="1042"/>
      <c r="AI87" s="1042"/>
      <c r="AJ87" s="1042"/>
      <c r="AK87" s="1042"/>
      <c r="AL87" s="1042"/>
      <c r="AM87" s="1042"/>
      <c r="AN87" s="1042"/>
      <c r="AO87" s="1042"/>
      <c r="AP87" s="1042"/>
      <c r="AQ87" s="1043"/>
      <c r="AR87" s="1041" t="s">
        <v>123</v>
      </c>
      <c r="AS87" s="1042"/>
      <c r="AT87" s="1042"/>
      <c r="AU87" s="1042"/>
      <c r="AV87" s="1042"/>
      <c r="AW87" s="1042"/>
      <c r="AX87" s="1042"/>
      <c r="AY87" s="1042"/>
      <c r="AZ87" s="1042"/>
      <c r="BA87" s="1042"/>
      <c r="BB87" s="1042"/>
      <c r="BC87" s="1042"/>
      <c r="BD87" s="1042"/>
      <c r="BE87" s="1042"/>
      <c r="BF87" s="1042"/>
      <c r="BG87" s="1042"/>
      <c r="BH87" s="1043"/>
    </row>
    <row r="88" spans="2:61" s="142" customFormat="1" ht="9" customHeight="1">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8">
        <f>'報告書（事業主控）'!AI38</f>
        <v>0</v>
      </c>
      <c r="AA88" s="1039"/>
      <c r="AB88" s="1039"/>
      <c r="AC88" s="1039"/>
      <c r="AD88" s="1039"/>
      <c r="AE88" s="1039"/>
      <c r="AF88" s="1039"/>
      <c r="AG88" s="1039"/>
      <c r="AH88" s="1039"/>
      <c r="AI88" s="1039"/>
      <c r="AJ88" s="1039"/>
      <c r="AK88" s="1039"/>
      <c r="AL88" s="1039"/>
      <c r="AM88" s="1039"/>
      <c r="AN88" s="1039"/>
      <c r="AO88" s="1226"/>
      <c r="AP88" s="1223" t="s">
        <v>125</v>
      </c>
      <c r="AQ88" s="1224"/>
      <c r="AR88" s="1038">
        <f>'報告書（事業主控）'!AP38</f>
        <v>0</v>
      </c>
      <c r="AS88" s="1039"/>
      <c r="AT88" s="1039"/>
      <c r="AU88" s="1039"/>
      <c r="AV88" s="1039"/>
      <c r="AW88" s="1039"/>
      <c r="AX88" s="1039"/>
      <c r="AY88" s="1039"/>
      <c r="AZ88" s="1039"/>
      <c r="BA88" s="1039"/>
      <c r="BB88" s="1039"/>
      <c r="BC88" s="1039"/>
      <c r="BD88" s="1039"/>
      <c r="BE88" s="1039"/>
      <c r="BF88" s="1039"/>
      <c r="BG88" s="1039"/>
      <c r="BH88" s="1040"/>
    </row>
    <row r="89" spans="2:61" s="142" customFormat="1" ht="9" customHeight="1">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8"/>
      <c r="AA89" s="1039"/>
      <c r="AB89" s="1039"/>
      <c r="AC89" s="1039"/>
      <c r="AD89" s="1039"/>
      <c r="AE89" s="1039"/>
      <c r="AF89" s="1039"/>
      <c r="AG89" s="1039"/>
      <c r="AH89" s="1039"/>
      <c r="AI89" s="1039"/>
      <c r="AJ89" s="1039"/>
      <c r="AK89" s="1039"/>
      <c r="AL89" s="1039"/>
      <c r="AM89" s="1039"/>
      <c r="AN89" s="1039"/>
      <c r="AO89" s="1226"/>
      <c r="AP89" s="1223"/>
      <c r="AQ89" s="1224"/>
      <c r="AR89" s="1038"/>
      <c r="AS89" s="1039"/>
      <c r="AT89" s="1039"/>
      <c r="AU89" s="1039"/>
      <c r="AV89" s="1039"/>
      <c r="AW89" s="1039"/>
      <c r="AX89" s="1039"/>
      <c r="AY89" s="1039"/>
      <c r="AZ89" s="1039"/>
      <c r="BA89" s="1039"/>
      <c r="BB89" s="1039"/>
      <c r="BC89" s="1039"/>
      <c r="BD89" s="1039"/>
      <c r="BE89" s="1039"/>
      <c r="BF89" s="1039"/>
      <c r="BG89" s="1039"/>
      <c r="BH89" s="1040"/>
    </row>
    <row r="90" spans="2:61" s="142" customFormat="1" ht="9" customHeight="1">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8"/>
      <c r="AA90" s="1039"/>
      <c r="AB90" s="1039"/>
      <c r="AC90" s="1039"/>
      <c r="AD90" s="1039"/>
      <c r="AE90" s="1039"/>
      <c r="AF90" s="1039"/>
      <c r="AG90" s="1039"/>
      <c r="AH90" s="1039"/>
      <c r="AI90" s="1039"/>
      <c r="AJ90" s="1039"/>
      <c r="AK90" s="1039"/>
      <c r="AL90" s="1039"/>
      <c r="AM90" s="1039"/>
      <c r="AN90" s="1039"/>
      <c r="AO90" s="1226"/>
      <c r="AP90" s="1223"/>
      <c r="AQ90" s="1224"/>
      <c r="AR90" s="1038"/>
      <c r="AS90" s="1039"/>
      <c r="AT90" s="1039"/>
      <c r="AU90" s="1039"/>
      <c r="AV90" s="1039"/>
      <c r="AW90" s="1039"/>
      <c r="AX90" s="1039"/>
      <c r="AY90" s="1039"/>
      <c r="AZ90" s="1039"/>
      <c r="BA90" s="1039"/>
      <c r="BB90" s="1039"/>
      <c r="BC90" s="1039"/>
      <c r="BD90" s="1039"/>
      <c r="BE90" s="1039"/>
      <c r="BF90" s="1039"/>
      <c r="BG90" s="1039"/>
      <c r="BH90" s="1040"/>
    </row>
    <row r="91" spans="2:61" s="142" customFormat="1" ht="11.1" customHeight="1">
      <c r="BH91" s="162"/>
    </row>
    <row r="92" spans="2:61" s="142" customFormat="1" ht="15" customHeight="1">
      <c r="B92" s="141" t="s">
        <v>80</v>
      </c>
    </row>
    <row r="93" spans="2:61" s="142" customFormat="1" ht="11.1" customHeight="1">
      <c r="B93" s="141"/>
      <c r="N93" s="1054" t="s">
        <v>81</v>
      </c>
      <c r="O93" s="1054"/>
      <c r="P93" s="1054"/>
      <c r="Q93" s="1054"/>
      <c r="R93" s="1054"/>
      <c r="S93" s="1054"/>
      <c r="T93" s="1054"/>
      <c r="U93" s="1054"/>
      <c r="V93" s="1054"/>
      <c r="AR93" s="405"/>
      <c r="AS93" s="405"/>
      <c r="AT93" s="405"/>
      <c r="AU93" s="405"/>
      <c r="AV93" s="405"/>
      <c r="AW93" s="405"/>
      <c r="AX93" s="876" t="s">
        <v>337</v>
      </c>
      <c r="AY93" s="877"/>
      <c r="AZ93" s="877"/>
      <c r="BA93" s="877"/>
      <c r="BB93" s="877"/>
      <c r="BC93" s="877"/>
      <c r="BD93" s="877"/>
      <c r="BE93" s="878"/>
      <c r="BF93" s="148"/>
    </row>
    <row r="94" spans="2:61" s="1" customFormat="1" ht="9.9499999999999993" customHeight="1">
      <c r="C94" s="1058"/>
      <c r="D94" s="1058"/>
      <c r="E94" s="1058"/>
      <c r="F94" s="1220"/>
      <c r="G94" s="1221"/>
      <c r="H94" s="1221"/>
      <c r="I94" s="1018" t="s">
        <v>82</v>
      </c>
      <c r="J94" s="1018"/>
      <c r="K94" s="1018"/>
      <c r="L94" s="1018"/>
      <c r="M94" s="1018"/>
      <c r="N94" s="1018"/>
      <c r="O94" s="1018"/>
      <c r="P94" s="1018"/>
      <c r="Q94" s="1018"/>
      <c r="R94" s="1018"/>
      <c r="S94" s="1018"/>
      <c r="T94" s="1018"/>
      <c r="U94" s="1018"/>
      <c r="V94" s="1018"/>
      <c r="W94" s="1018"/>
      <c r="X94" s="1018"/>
      <c r="Y94" s="1018"/>
      <c r="Z94" s="1018"/>
      <c r="AA94" s="1018"/>
      <c r="AB94" s="1018"/>
      <c r="AC94" s="1018"/>
      <c r="AD94" s="1018"/>
      <c r="AE94" s="1018"/>
      <c r="AF94" s="1018"/>
      <c r="AG94" s="1018"/>
      <c r="AH94" s="1018"/>
      <c r="AI94" s="1018"/>
      <c r="AR94" s="405"/>
      <c r="AS94" s="405"/>
      <c r="AT94" s="405"/>
      <c r="AU94" s="405"/>
      <c r="AV94" s="405"/>
      <c r="AW94" s="405"/>
      <c r="AX94" s="879"/>
      <c r="AY94" s="880"/>
      <c r="AZ94" s="880"/>
      <c r="BA94" s="880"/>
      <c r="BB94" s="880"/>
      <c r="BC94" s="880"/>
      <c r="BD94" s="880"/>
      <c r="BE94" s="881"/>
      <c r="BF94" s="4"/>
    </row>
    <row r="95" spans="2:61" s="1" customFormat="1" ht="9.9499999999999993" customHeight="1">
      <c r="C95" s="1059"/>
      <c r="D95" s="1059"/>
      <c r="E95" s="1059"/>
      <c r="F95" s="1222"/>
      <c r="G95" s="1222"/>
      <c r="H95" s="1222"/>
      <c r="I95" s="1019"/>
      <c r="J95" s="1019"/>
      <c r="K95" s="1019"/>
      <c r="L95" s="1019"/>
      <c r="M95" s="1019"/>
      <c r="N95" s="1019"/>
      <c r="O95" s="1019"/>
      <c r="P95" s="1019"/>
      <c r="Q95" s="1019"/>
      <c r="R95" s="1019"/>
      <c r="S95" s="1019"/>
      <c r="T95" s="1019"/>
      <c r="U95" s="1019"/>
      <c r="V95" s="1019"/>
      <c r="W95" s="1019"/>
      <c r="X95" s="1019"/>
      <c r="Y95" s="1019"/>
      <c r="Z95" s="1019"/>
      <c r="AA95" s="1019"/>
      <c r="AB95" s="1019"/>
      <c r="AC95" s="1019"/>
      <c r="AD95" s="1019"/>
      <c r="AE95" s="1019"/>
      <c r="AF95" s="1019"/>
      <c r="AG95" s="1019"/>
      <c r="AH95" s="1019"/>
      <c r="AI95" s="1019"/>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056"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0">
        <f ca="1">BA11</f>
        <v>30</v>
      </c>
      <c r="BB97" s="1141"/>
      <c r="BC97" s="902" t="s">
        <v>88</v>
      </c>
      <c r="BD97" s="902"/>
      <c r="BE97" s="1138"/>
    </row>
    <row r="98" spans="2:61" s="1" customFormat="1" ht="9.9499999999999993" customHeight="1">
      <c r="B98" s="1057"/>
      <c r="C98" s="637"/>
      <c r="D98" s="637"/>
      <c r="E98" s="637"/>
      <c r="F98" s="637"/>
      <c r="G98" s="637"/>
      <c r="H98" s="637"/>
      <c r="I98" s="637"/>
      <c r="J98" s="637"/>
      <c r="K98" s="637"/>
      <c r="L98" s="637"/>
      <c r="M98" s="1055">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42"/>
      <c r="BB98" s="1142"/>
      <c r="BC98" s="904"/>
      <c r="BD98" s="904"/>
      <c r="BE98" s="1139"/>
    </row>
    <row r="99" spans="2:61" s="1" customFormat="1" ht="9.9499999999999993" customHeight="1">
      <c r="B99" s="1057"/>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c r="B100" s="1071" t="s">
        <v>89</v>
      </c>
      <c r="C100" s="1072"/>
      <c r="D100" s="1075" t="s">
        <v>90</v>
      </c>
      <c r="E100" s="1076"/>
      <c r="F100" s="1076"/>
      <c r="G100" s="1076"/>
      <c r="H100" s="1076"/>
      <c r="I100" s="1076"/>
      <c r="J100" s="1076"/>
      <c r="K100" s="1076"/>
      <c r="L100" s="1077"/>
      <c r="M100" s="1128" t="s">
        <v>91</v>
      </c>
      <c r="N100" s="1082"/>
      <c r="O100" s="1082"/>
      <c r="P100" s="1082"/>
      <c r="Q100" s="1082"/>
      <c r="R100" s="1082"/>
      <c r="S100" s="1129"/>
      <c r="T100" s="1081" t="s">
        <v>92</v>
      </c>
      <c r="U100" s="1082"/>
      <c r="V100" s="1082"/>
      <c r="W100" s="1082"/>
      <c r="X100" s="1082"/>
      <c r="Y100" s="1082"/>
      <c r="Z100" s="1082"/>
      <c r="AA100" s="1082"/>
      <c r="AB100" s="1082"/>
      <c r="AC100" s="1083"/>
      <c r="AD100" s="1112" t="s">
        <v>93</v>
      </c>
      <c r="AE100" s="1113"/>
      <c r="AF100" s="1081" t="s">
        <v>19</v>
      </c>
      <c r="AG100" s="1082"/>
      <c r="AH100" s="1082"/>
      <c r="AI100" s="1082"/>
      <c r="AJ100" s="1082"/>
      <c r="AK100" s="1082"/>
      <c r="AL100" s="1082"/>
      <c r="AM100" s="1082"/>
      <c r="AN100" s="1082"/>
      <c r="AO100" s="1083"/>
      <c r="AP100" s="1143" t="s">
        <v>94</v>
      </c>
      <c r="AQ100" s="1144"/>
      <c r="AR100" s="1144"/>
      <c r="AS100" s="1144"/>
      <c r="AT100" s="1144"/>
      <c r="AU100" s="1145"/>
      <c r="AV100" s="1081" t="s">
        <v>95</v>
      </c>
      <c r="AW100" s="1082"/>
      <c r="AX100" s="1082"/>
      <c r="AY100" s="1082"/>
      <c r="AZ100" s="1082"/>
      <c r="BA100" s="1082"/>
      <c r="BB100" s="1082"/>
      <c r="BC100" s="1082"/>
      <c r="BD100" s="1082"/>
      <c r="BE100" s="1104"/>
    </row>
    <row r="101" spans="2:61" s="2" customFormat="1" ht="12" customHeight="1">
      <c r="B101" s="1073"/>
      <c r="C101" s="1074"/>
      <c r="D101" s="1078"/>
      <c r="E101" s="1079"/>
      <c r="F101" s="1079"/>
      <c r="G101" s="1079"/>
      <c r="H101" s="1079"/>
      <c r="I101" s="1079"/>
      <c r="J101" s="1079"/>
      <c r="K101" s="1079"/>
      <c r="L101" s="1080"/>
      <c r="M101" s="1130"/>
      <c r="N101" s="1085"/>
      <c r="O101" s="1085"/>
      <c r="P101" s="1085"/>
      <c r="Q101" s="1085"/>
      <c r="R101" s="1085"/>
      <c r="S101" s="1131"/>
      <c r="T101" s="1084"/>
      <c r="U101" s="1085"/>
      <c r="V101" s="1085"/>
      <c r="W101" s="1085"/>
      <c r="X101" s="1085"/>
      <c r="Y101" s="1085"/>
      <c r="Z101" s="1085"/>
      <c r="AA101" s="1085"/>
      <c r="AB101" s="1085"/>
      <c r="AC101" s="1086"/>
      <c r="AD101" s="1114"/>
      <c r="AE101" s="1115"/>
      <c r="AF101" s="1084"/>
      <c r="AG101" s="1085"/>
      <c r="AH101" s="1085"/>
      <c r="AI101" s="1085"/>
      <c r="AJ101" s="1085"/>
      <c r="AK101" s="1085"/>
      <c r="AL101" s="1085"/>
      <c r="AM101" s="1085"/>
      <c r="AN101" s="1085"/>
      <c r="AO101" s="1086"/>
      <c r="AP101" s="1107" t="s">
        <v>96</v>
      </c>
      <c r="AQ101" s="1108"/>
      <c r="AR101" s="1109"/>
      <c r="AS101" s="1110" t="s">
        <v>97</v>
      </c>
      <c r="AT101" s="1108"/>
      <c r="AU101" s="1111"/>
      <c r="AV101" s="1105"/>
      <c r="AW101" s="1085"/>
      <c r="AX101" s="1085"/>
      <c r="AY101" s="1085"/>
      <c r="AZ101" s="1085"/>
      <c r="BA101" s="1085"/>
      <c r="BB101" s="1085"/>
      <c r="BC101" s="1085"/>
      <c r="BD101" s="1085"/>
      <c r="BE101" s="1106"/>
    </row>
    <row r="102" spans="2:61" s="142" customFormat="1" ht="7.5" customHeight="1">
      <c r="B102" s="1096">
        <v>31</v>
      </c>
      <c r="C102" s="1097"/>
      <c r="D102" s="1087" t="s">
        <v>142</v>
      </c>
      <c r="E102" s="1088"/>
      <c r="F102" s="1088"/>
      <c r="G102" s="1088"/>
      <c r="H102" s="1088"/>
      <c r="I102" s="1088"/>
      <c r="J102" s="1088"/>
      <c r="K102" s="1088"/>
      <c r="L102" s="1089"/>
      <c r="M102" s="1002" t="str">
        <f>M16</f>
        <v>平成27年3月31日
以前のもの</v>
      </c>
      <c r="N102" s="1003"/>
      <c r="O102" s="1003"/>
      <c r="P102" s="1003"/>
      <c r="Q102" s="1003"/>
      <c r="R102" s="1003"/>
      <c r="S102" s="1004"/>
      <c r="T102" s="991">
        <f>T16</f>
        <v>0</v>
      </c>
      <c r="U102" s="992"/>
      <c r="V102" s="992"/>
      <c r="W102" s="992"/>
      <c r="X102" s="992"/>
      <c r="Y102" s="992"/>
      <c r="Z102" s="992"/>
      <c r="AA102" s="992"/>
      <c r="AB102" s="992"/>
      <c r="AC102" s="1051" t="s">
        <v>8</v>
      </c>
      <c r="AD102" s="915">
        <v>18</v>
      </c>
      <c r="AE102" s="918"/>
      <c r="AF102" s="1136"/>
      <c r="AG102" s="887">
        <f>AG16</f>
        <v>0</v>
      </c>
      <c r="AH102" s="888"/>
      <c r="AI102" s="888"/>
      <c r="AJ102" s="888"/>
      <c r="AK102" s="888"/>
      <c r="AL102" s="888"/>
      <c r="AM102" s="889"/>
      <c r="AN102" s="1132" t="s">
        <v>98</v>
      </c>
      <c r="AO102" s="1133"/>
      <c r="AP102" s="1125" t="s">
        <v>99</v>
      </c>
      <c r="AQ102" s="1126"/>
      <c r="AR102" s="1127"/>
      <c r="AS102" s="1125" t="s">
        <v>99</v>
      </c>
      <c r="AT102" s="1126"/>
      <c r="AU102" s="1127"/>
      <c r="AV102" s="887">
        <f>AV16</f>
        <v>0</v>
      </c>
      <c r="AW102" s="888"/>
      <c r="AX102" s="888"/>
      <c r="AY102" s="888"/>
      <c r="AZ102" s="888"/>
      <c r="BA102" s="888"/>
      <c r="BB102" s="888"/>
      <c r="BC102" s="888"/>
      <c r="BD102" s="889"/>
      <c r="BE102" s="1146" t="s">
        <v>8</v>
      </c>
    </row>
    <row r="103" spans="2:61" s="142" customFormat="1" ht="10.5" customHeight="1">
      <c r="B103" s="1098"/>
      <c r="C103" s="1099"/>
      <c r="D103" s="1090"/>
      <c r="E103" s="1091"/>
      <c r="F103" s="1091"/>
      <c r="G103" s="1091"/>
      <c r="H103" s="1091"/>
      <c r="I103" s="1091"/>
      <c r="J103" s="1091"/>
      <c r="K103" s="1091"/>
      <c r="L103" s="1092"/>
      <c r="M103" s="1005"/>
      <c r="N103" s="1006"/>
      <c r="O103" s="1006"/>
      <c r="P103" s="1006"/>
      <c r="Q103" s="1006"/>
      <c r="R103" s="1006"/>
      <c r="S103" s="1007"/>
      <c r="T103" s="972">
        <f t="shared" ref="T103:T157" si="0">T17</f>
        <v>0</v>
      </c>
      <c r="U103" s="973"/>
      <c r="V103" s="973"/>
      <c r="W103" s="973"/>
      <c r="X103" s="973"/>
      <c r="Y103" s="973"/>
      <c r="Z103" s="973"/>
      <c r="AA103" s="973"/>
      <c r="AB103" s="973"/>
      <c r="AC103" s="1052"/>
      <c r="AD103" s="921"/>
      <c r="AE103" s="922"/>
      <c r="AF103" s="1137"/>
      <c r="AG103" s="890"/>
      <c r="AH103" s="891"/>
      <c r="AI103" s="891"/>
      <c r="AJ103" s="891"/>
      <c r="AK103" s="891"/>
      <c r="AL103" s="891"/>
      <c r="AM103" s="892"/>
      <c r="AN103" s="1134"/>
      <c r="AO103" s="1135"/>
      <c r="AP103" s="1122">
        <v>89</v>
      </c>
      <c r="AQ103" s="1011"/>
      <c r="AR103" s="922"/>
      <c r="AS103" s="1116" t="str">
        <f>AS17</f>
        <v/>
      </c>
      <c r="AT103" s="1117"/>
      <c r="AU103" s="1118"/>
      <c r="AV103" s="890"/>
      <c r="AW103" s="891"/>
      <c r="AX103" s="891"/>
      <c r="AY103" s="891"/>
      <c r="AZ103" s="891"/>
      <c r="BA103" s="891"/>
      <c r="BB103" s="891"/>
      <c r="BC103" s="891"/>
      <c r="BD103" s="892"/>
      <c r="BE103" s="1147"/>
      <c r="BF103" s="143"/>
      <c r="BG103" s="143"/>
      <c r="BH103" s="143"/>
      <c r="BI103" s="144" t="s">
        <v>100</v>
      </c>
    </row>
    <row r="104" spans="2:61" s="142" customFormat="1" ht="7.5" customHeight="1">
      <c r="B104" s="1098"/>
      <c r="C104" s="1099"/>
      <c r="D104" s="1090"/>
      <c r="E104" s="1091"/>
      <c r="F104" s="1091"/>
      <c r="G104" s="1091"/>
      <c r="H104" s="1091"/>
      <c r="I104" s="1091"/>
      <c r="J104" s="1091"/>
      <c r="K104" s="1091"/>
      <c r="L104" s="1092"/>
      <c r="M104" s="1063" t="str">
        <f>M18</f>
        <v>平成30年3月31日
以前のもの</v>
      </c>
      <c r="N104" s="1064"/>
      <c r="O104" s="1064"/>
      <c r="P104" s="1064"/>
      <c r="Q104" s="1064"/>
      <c r="R104" s="1064"/>
      <c r="S104" s="1065"/>
      <c r="T104" s="991">
        <f t="shared" si="0"/>
        <v>0</v>
      </c>
      <c r="U104" s="992"/>
      <c r="V104" s="992"/>
      <c r="W104" s="992"/>
      <c r="X104" s="992"/>
      <c r="Y104" s="992"/>
      <c r="Z104" s="992"/>
      <c r="AA104" s="992"/>
      <c r="AB104" s="992"/>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69"/>
      <c r="BF104" s="143"/>
      <c r="BG104" s="143"/>
      <c r="BH104" s="143"/>
      <c r="BI104" s="144"/>
    </row>
    <row r="105" spans="2:61" s="142" customFormat="1" ht="10.5" customHeight="1">
      <c r="B105" s="1098"/>
      <c r="C105" s="1099"/>
      <c r="D105" s="1090"/>
      <c r="E105" s="1091"/>
      <c r="F105" s="1091"/>
      <c r="G105" s="1091"/>
      <c r="H105" s="1091"/>
      <c r="I105" s="1091"/>
      <c r="J105" s="1091"/>
      <c r="K105" s="1091"/>
      <c r="L105" s="1092"/>
      <c r="M105" s="1066"/>
      <c r="N105" s="1067"/>
      <c r="O105" s="1067"/>
      <c r="P105" s="1067"/>
      <c r="Q105" s="1067"/>
      <c r="R105" s="1067"/>
      <c r="S105" s="1068"/>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19"/>
      <c r="AO105" s="1119"/>
      <c r="AP105" s="1122"/>
      <c r="AQ105" s="1123"/>
      <c r="AR105" s="1124"/>
      <c r="AS105" s="943"/>
      <c r="AT105" s="944"/>
      <c r="AU105" s="945"/>
      <c r="AV105" s="890"/>
      <c r="AW105" s="891"/>
      <c r="AX105" s="891"/>
      <c r="AY105" s="891"/>
      <c r="AZ105" s="891"/>
      <c r="BA105" s="891"/>
      <c r="BB105" s="891"/>
      <c r="BC105" s="891"/>
      <c r="BD105" s="892"/>
      <c r="BE105" s="1070"/>
      <c r="BF105" s="147">
        <v>4</v>
      </c>
      <c r="BG105" s="147">
        <v>3</v>
      </c>
      <c r="BH105" s="147">
        <v>2</v>
      </c>
      <c r="BI105" s="147">
        <v>1</v>
      </c>
    </row>
    <row r="106" spans="2:61" s="142" customFormat="1" ht="7.5" customHeight="1">
      <c r="B106" s="1100"/>
      <c r="C106" s="1101"/>
      <c r="D106" s="1090"/>
      <c r="E106" s="1091"/>
      <c r="F106" s="1091"/>
      <c r="G106" s="1091"/>
      <c r="H106" s="1091"/>
      <c r="I106" s="1091"/>
      <c r="J106" s="1091"/>
      <c r="K106" s="1091"/>
      <c r="L106" s="1092"/>
      <c r="M106" s="1063" t="str">
        <f>M20</f>
        <v>平成30年4月1日
以降のもの</v>
      </c>
      <c r="N106" s="1064"/>
      <c r="O106" s="1064"/>
      <c r="P106" s="1064"/>
      <c r="Q106" s="1064"/>
      <c r="R106" s="1064"/>
      <c r="S106" s="1065"/>
      <c r="T106" s="991">
        <f t="shared" si="0"/>
        <v>0</v>
      </c>
      <c r="U106" s="992"/>
      <c r="V106" s="992"/>
      <c r="W106" s="992"/>
      <c r="X106" s="992"/>
      <c r="Y106" s="992"/>
      <c r="Z106" s="992"/>
      <c r="AA106" s="992"/>
      <c r="AB106" s="992"/>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c r="B107" s="1102"/>
      <c r="C107" s="1103"/>
      <c r="D107" s="1093"/>
      <c r="E107" s="1094"/>
      <c r="F107" s="1094"/>
      <c r="G107" s="1094"/>
      <c r="H107" s="1094"/>
      <c r="I107" s="1094"/>
      <c r="J107" s="1094"/>
      <c r="K107" s="1094"/>
      <c r="L107" s="1095"/>
      <c r="M107" s="1066"/>
      <c r="N107" s="1067"/>
      <c r="O107" s="1067"/>
      <c r="P107" s="1067"/>
      <c r="Q107" s="1067"/>
      <c r="R107" s="1067"/>
      <c r="S107" s="1068"/>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0"/>
      <c r="AO107" s="1121"/>
      <c r="AP107" s="1122"/>
      <c r="AQ107" s="1123"/>
      <c r="AR107" s="1124"/>
      <c r="AS107" s="943"/>
      <c r="AT107" s="944"/>
      <c r="AU107" s="945"/>
      <c r="AV107" s="890"/>
      <c r="AW107" s="891"/>
      <c r="AX107" s="891"/>
      <c r="AY107" s="891"/>
      <c r="AZ107" s="891"/>
      <c r="BA107" s="891"/>
      <c r="BB107" s="891"/>
      <c r="BC107" s="891"/>
      <c r="BD107" s="892"/>
      <c r="BE107" s="146"/>
      <c r="BF107" s="1151" t="s">
        <v>101</v>
      </c>
      <c r="BG107" s="1150" t="s">
        <v>102</v>
      </c>
      <c r="BH107" s="1150" t="s">
        <v>103</v>
      </c>
      <c r="BI107" s="1149" t="s">
        <v>104</v>
      </c>
    </row>
    <row r="108" spans="2:61" s="142" customFormat="1" ht="7.5" customHeight="1">
      <c r="B108" s="982">
        <v>32</v>
      </c>
      <c r="C108" s="916"/>
      <c r="D108" s="1028" t="s">
        <v>105</v>
      </c>
      <c r="E108" s="1029"/>
      <c r="F108" s="1029"/>
      <c r="G108" s="1029"/>
      <c r="H108" s="1029"/>
      <c r="I108" s="1029"/>
      <c r="J108" s="1029"/>
      <c r="K108" s="1029"/>
      <c r="L108" s="1030"/>
      <c r="M108" s="1002" t="str">
        <f>M22</f>
        <v>平成27年3月31日
以前のもの</v>
      </c>
      <c r="N108" s="1003"/>
      <c r="O108" s="1003"/>
      <c r="P108" s="1003"/>
      <c r="Q108" s="1003"/>
      <c r="R108" s="1003"/>
      <c r="S108" s="1004"/>
      <c r="T108" s="991">
        <f t="shared" si="0"/>
        <v>0</v>
      </c>
      <c r="U108" s="992"/>
      <c r="V108" s="992"/>
      <c r="W108" s="992"/>
      <c r="X108" s="992"/>
      <c r="Y108" s="992"/>
      <c r="Z108" s="992"/>
      <c r="AA108" s="992"/>
      <c r="AB108" s="992"/>
      <c r="AC108" s="974"/>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2"/>
      <c r="BF108" s="1151"/>
      <c r="BG108" s="1150"/>
      <c r="BH108" s="1150"/>
      <c r="BI108" s="1149"/>
    </row>
    <row r="109" spans="2:61" s="142" customFormat="1" ht="10.5" customHeight="1">
      <c r="B109" s="983"/>
      <c r="C109" s="897"/>
      <c r="D109" s="1031"/>
      <c r="E109" s="1032"/>
      <c r="F109" s="1032"/>
      <c r="G109" s="1032"/>
      <c r="H109" s="1032"/>
      <c r="I109" s="1032"/>
      <c r="J109" s="1032"/>
      <c r="K109" s="1032"/>
      <c r="L109" s="1033"/>
      <c r="M109" s="1005"/>
      <c r="N109" s="1006"/>
      <c r="O109" s="1006"/>
      <c r="P109" s="1006"/>
      <c r="Q109" s="1006"/>
      <c r="R109" s="1006"/>
      <c r="S109" s="1007"/>
      <c r="T109" s="972">
        <f t="shared" si="0"/>
        <v>0</v>
      </c>
      <c r="U109" s="973"/>
      <c r="V109" s="973"/>
      <c r="W109" s="973"/>
      <c r="X109" s="973"/>
      <c r="Y109" s="973"/>
      <c r="Z109" s="973"/>
      <c r="AA109" s="973"/>
      <c r="AB109" s="973"/>
      <c r="AC109" s="975"/>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3"/>
      <c r="BF109" s="1151"/>
      <c r="BG109" s="1150"/>
      <c r="BH109" s="1150"/>
      <c r="BI109" s="1149"/>
    </row>
    <row r="110" spans="2:61" s="142" customFormat="1" ht="7.5" customHeight="1">
      <c r="B110" s="983"/>
      <c r="C110" s="897"/>
      <c r="D110" s="1031"/>
      <c r="E110" s="1032"/>
      <c r="F110" s="1032"/>
      <c r="G110" s="1032"/>
      <c r="H110" s="1032"/>
      <c r="I110" s="1032"/>
      <c r="J110" s="1032"/>
      <c r="K110" s="1032"/>
      <c r="L110" s="1033"/>
      <c r="M110" s="1063" t="str">
        <f>M24</f>
        <v>平成30年3月31日
以前のもの</v>
      </c>
      <c r="N110" s="1064"/>
      <c r="O110" s="1064"/>
      <c r="P110" s="1064"/>
      <c r="Q110" s="1064"/>
      <c r="R110" s="1064"/>
      <c r="S110" s="1065"/>
      <c r="T110" s="991">
        <f t="shared" si="0"/>
        <v>0</v>
      </c>
      <c r="U110" s="992"/>
      <c r="V110" s="992"/>
      <c r="W110" s="992"/>
      <c r="X110" s="992"/>
      <c r="Y110" s="992"/>
      <c r="Z110" s="992"/>
      <c r="AA110" s="992"/>
      <c r="AB110" s="992"/>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8"/>
      <c r="BF110" s="1151"/>
      <c r="BG110" s="1150"/>
      <c r="BH110" s="1150"/>
      <c r="BI110" s="1149"/>
    </row>
    <row r="111" spans="2:61" s="142" customFormat="1" ht="10.5" customHeight="1">
      <c r="B111" s="983"/>
      <c r="C111" s="897"/>
      <c r="D111" s="1031"/>
      <c r="E111" s="1032"/>
      <c r="F111" s="1032"/>
      <c r="G111" s="1032"/>
      <c r="H111" s="1032"/>
      <c r="I111" s="1032"/>
      <c r="J111" s="1032"/>
      <c r="K111" s="1032"/>
      <c r="L111" s="1033"/>
      <c r="M111" s="1066"/>
      <c r="N111" s="1067"/>
      <c r="O111" s="1067"/>
      <c r="P111" s="1067"/>
      <c r="Q111" s="1067"/>
      <c r="R111" s="1067"/>
      <c r="S111" s="1068"/>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9"/>
      <c r="BF111" s="1151"/>
      <c r="BG111" s="1150"/>
      <c r="BH111" s="1150"/>
      <c r="BI111" s="1149"/>
    </row>
    <row r="112" spans="2:61" s="142" customFormat="1" ht="7.5" customHeight="1">
      <c r="B112" s="983"/>
      <c r="C112" s="897"/>
      <c r="D112" s="1031"/>
      <c r="E112" s="1032"/>
      <c r="F112" s="1032"/>
      <c r="G112" s="1032"/>
      <c r="H112" s="1032"/>
      <c r="I112" s="1032"/>
      <c r="J112" s="1032"/>
      <c r="K112" s="1032"/>
      <c r="L112" s="1033"/>
      <c r="M112" s="1063" t="str">
        <f>M26</f>
        <v>平成30年4月1日
以降のもの</v>
      </c>
      <c r="N112" s="1064"/>
      <c r="O112" s="1064"/>
      <c r="P112" s="1064"/>
      <c r="Q112" s="1064"/>
      <c r="R112" s="1064"/>
      <c r="S112" s="1065"/>
      <c r="T112" s="991">
        <f t="shared" si="0"/>
        <v>0</v>
      </c>
      <c r="U112" s="992"/>
      <c r="V112" s="992"/>
      <c r="W112" s="992"/>
      <c r="X112" s="992"/>
      <c r="Y112" s="992"/>
      <c r="Z112" s="992"/>
      <c r="AA112" s="992"/>
      <c r="AB112" s="992"/>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51"/>
      <c r="BG112" s="1150"/>
      <c r="BH112" s="1150"/>
      <c r="BI112" s="1149"/>
    </row>
    <row r="113" spans="2:61" s="142" customFormat="1" ht="10.5" customHeight="1">
      <c r="B113" s="984"/>
      <c r="C113" s="900"/>
      <c r="D113" s="1034"/>
      <c r="E113" s="1035"/>
      <c r="F113" s="1035"/>
      <c r="G113" s="1035"/>
      <c r="H113" s="1035"/>
      <c r="I113" s="1035"/>
      <c r="J113" s="1035"/>
      <c r="K113" s="1035"/>
      <c r="L113" s="1036"/>
      <c r="M113" s="1066"/>
      <c r="N113" s="1067"/>
      <c r="O113" s="1067"/>
      <c r="P113" s="1067"/>
      <c r="Q113" s="1067"/>
      <c r="R113" s="1067"/>
      <c r="S113" s="1068"/>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51"/>
      <c r="BG113" s="1150"/>
      <c r="BH113" s="1150"/>
      <c r="BI113" s="1149"/>
    </row>
    <row r="114" spans="2:61" s="142" customFormat="1" ht="7.5" customHeight="1">
      <c r="B114" s="982">
        <v>33</v>
      </c>
      <c r="C114" s="916"/>
      <c r="D114" s="1028" t="s">
        <v>131</v>
      </c>
      <c r="E114" s="1029"/>
      <c r="F114" s="1029"/>
      <c r="G114" s="1029"/>
      <c r="H114" s="1029"/>
      <c r="I114" s="1029"/>
      <c r="J114" s="1029"/>
      <c r="K114" s="1029"/>
      <c r="L114" s="1030"/>
      <c r="M114" s="1002" t="str">
        <f>M28</f>
        <v>平成27年3月31日
以前のもの</v>
      </c>
      <c r="N114" s="1003"/>
      <c r="O114" s="1003"/>
      <c r="P114" s="1003"/>
      <c r="Q114" s="1003"/>
      <c r="R114" s="1003"/>
      <c r="S114" s="1004"/>
      <c r="T114" s="991">
        <f t="shared" si="0"/>
        <v>0</v>
      </c>
      <c r="U114" s="992"/>
      <c r="V114" s="992"/>
      <c r="W114" s="992"/>
      <c r="X114" s="992"/>
      <c r="Y114" s="992"/>
      <c r="Z114" s="992"/>
      <c r="AA114" s="992"/>
      <c r="AB114" s="992"/>
      <c r="AC114" s="974"/>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2"/>
      <c r="BF114" s="1151"/>
      <c r="BG114" s="1150"/>
      <c r="BH114" s="1150"/>
      <c r="BI114" s="1149"/>
    </row>
    <row r="115" spans="2:61" s="142" customFormat="1" ht="10.5" customHeight="1">
      <c r="B115" s="983"/>
      <c r="C115" s="897"/>
      <c r="D115" s="1031"/>
      <c r="E115" s="1032"/>
      <c r="F115" s="1032"/>
      <c r="G115" s="1032"/>
      <c r="H115" s="1032"/>
      <c r="I115" s="1032"/>
      <c r="J115" s="1032"/>
      <c r="K115" s="1032"/>
      <c r="L115" s="1033"/>
      <c r="M115" s="1005"/>
      <c r="N115" s="1006"/>
      <c r="O115" s="1006"/>
      <c r="P115" s="1006"/>
      <c r="Q115" s="1006"/>
      <c r="R115" s="1006"/>
      <c r="S115" s="1007"/>
      <c r="T115" s="972">
        <f t="shared" si="0"/>
        <v>0</v>
      </c>
      <c r="U115" s="973"/>
      <c r="V115" s="973"/>
      <c r="W115" s="973"/>
      <c r="X115" s="973"/>
      <c r="Y115" s="973"/>
      <c r="Z115" s="973"/>
      <c r="AA115" s="973"/>
      <c r="AB115" s="973"/>
      <c r="AC115" s="975"/>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3"/>
      <c r="BF115" s="1151"/>
      <c r="BG115" s="1150"/>
      <c r="BH115" s="1150"/>
      <c r="BI115" s="1149"/>
    </row>
    <row r="116" spans="2:61" s="142" customFormat="1" ht="7.5" customHeight="1">
      <c r="B116" s="983"/>
      <c r="C116" s="897"/>
      <c r="D116" s="1031"/>
      <c r="E116" s="1032"/>
      <c r="F116" s="1032"/>
      <c r="G116" s="1032"/>
      <c r="H116" s="1032"/>
      <c r="I116" s="1032"/>
      <c r="J116" s="1032"/>
      <c r="K116" s="1032"/>
      <c r="L116" s="1033"/>
      <c r="M116" s="1063" t="str">
        <f>M30</f>
        <v>平成30年3月31日
以前のもの</v>
      </c>
      <c r="N116" s="1064"/>
      <c r="O116" s="1064"/>
      <c r="P116" s="1064"/>
      <c r="Q116" s="1064"/>
      <c r="R116" s="1064"/>
      <c r="S116" s="1065"/>
      <c r="T116" s="991">
        <f t="shared" si="0"/>
        <v>0</v>
      </c>
      <c r="U116" s="992"/>
      <c r="V116" s="992"/>
      <c r="W116" s="992"/>
      <c r="X116" s="992"/>
      <c r="Y116" s="992"/>
      <c r="Z116" s="992"/>
      <c r="AA116" s="992"/>
      <c r="AB116" s="992"/>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8"/>
      <c r="BF116" s="1151"/>
      <c r="BG116" s="1150"/>
      <c r="BH116" s="1150"/>
      <c r="BI116" s="1149"/>
    </row>
    <row r="117" spans="2:61" s="142" customFormat="1" ht="10.5" customHeight="1">
      <c r="B117" s="983"/>
      <c r="C117" s="897"/>
      <c r="D117" s="1031"/>
      <c r="E117" s="1032"/>
      <c r="F117" s="1032"/>
      <c r="G117" s="1032"/>
      <c r="H117" s="1032"/>
      <c r="I117" s="1032"/>
      <c r="J117" s="1032"/>
      <c r="K117" s="1032"/>
      <c r="L117" s="1033"/>
      <c r="M117" s="1066"/>
      <c r="N117" s="1067"/>
      <c r="O117" s="1067"/>
      <c r="P117" s="1067"/>
      <c r="Q117" s="1067"/>
      <c r="R117" s="1067"/>
      <c r="S117" s="1068"/>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9"/>
      <c r="BF117" s="1151"/>
      <c r="BG117" s="1150"/>
      <c r="BH117" s="1150"/>
      <c r="BI117" s="1149"/>
    </row>
    <row r="118" spans="2:61" s="142" customFormat="1" ht="7.5" customHeight="1">
      <c r="B118" s="983"/>
      <c r="C118" s="897"/>
      <c r="D118" s="1031"/>
      <c r="E118" s="1032"/>
      <c r="F118" s="1032"/>
      <c r="G118" s="1032"/>
      <c r="H118" s="1032"/>
      <c r="I118" s="1032"/>
      <c r="J118" s="1032"/>
      <c r="K118" s="1032"/>
      <c r="L118" s="1033"/>
      <c r="M118" s="1063" t="str">
        <f>M32</f>
        <v>平成30年4月1日
以降のもの</v>
      </c>
      <c r="N118" s="1064"/>
      <c r="O118" s="1064"/>
      <c r="P118" s="1064"/>
      <c r="Q118" s="1064"/>
      <c r="R118" s="1064"/>
      <c r="S118" s="1065"/>
      <c r="T118" s="991">
        <f t="shared" si="0"/>
        <v>0</v>
      </c>
      <c r="U118" s="992"/>
      <c r="V118" s="992"/>
      <c r="W118" s="992"/>
      <c r="X118" s="992"/>
      <c r="Y118" s="992"/>
      <c r="Z118" s="992"/>
      <c r="AA118" s="992"/>
      <c r="AB118" s="992"/>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51"/>
      <c r="BG118" s="1150"/>
      <c r="BH118" s="1150"/>
      <c r="BI118" s="1149"/>
    </row>
    <row r="119" spans="2:61" s="142" customFormat="1" ht="10.5" customHeight="1">
      <c r="B119" s="984"/>
      <c r="C119" s="900"/>
      <c r="D119" s="1034"/>
      <c r="E119" s="1035"/>
      <c r="F119" s="1035"/>
      <c r="G119" s="1035"/>
      <c r="H119" s="1035"/>
      <c r="I119" s="1035"/>
      <c r="J119" s="1035"/>
      <c r="K119" s="1035"/>
      <c r="L119" s="1036"/>
      <c r="M119" s="1066"/>
      <c r="N119" s="1067"/>
      <c r="O119" s="1067"/>
      <c r="P119" s="1067"/>
      <c r="Q119" s="1067"/>
      <c r="R119" s="1067"/>
      <c r="S119" s="1068"/>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51"/>
      <c r="BG119" s="1150"/>
      <c r="BH119" s="1150"/>
      <c r="BI119" s="1149"/>
    </row>
    <row r="120" spans="2:61" s="142" customFormat="1" ht="7.5" customHeight="1">
      <c r="B120" s="982">
        <v>34</v>
      </c>
      <c r="C120" s="916"/>
      <c r="D120" s="1162" t="s">
        <v>106</v>
      </c>
      <c r="E120" s="1163"/>
      <c r="F120" s="1163"/>
      <c r="G120" s="1163"/>
      <c r="H120" s="1163"/>
      <c r="I120" s="1163"/>
      <c r="J120" s="1163"/>
      <c r="K120" s="1163"/>
      <c r="L120" s="1164"/>
      <c r="M120" s="1002" t="str">
        <f>M34</f>
        <v>平成27年3月31日
以前のもの</v>
      </c>
      <c r="N120" s="1003"/>
      <c r="O120" s="1003"/>
      <c r="P120" s="1003"/>
      <c r="Q120" s="1003"/>
      <c r="R120" s="1003"/>
      <c r="S120" s="1004"/>
      <c r="T120" s="991">
        <f t="shared" si="0"/>
        <v>0</v>
      </c>
      <c r="U120" s="992"/>
      <c r="V120" s="992"/>
      <c r="W120" s="992"/>
      <c r="X120" s="992"/>
      <c r="Y120" s="992"/>
      <c r="Z120" s="992"/>
      <c r="AA120" s="992"/>
      <c r="AB120" s="992"/>
      <c r="AC120" s="974"/>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2"/>
      <c r="BF120" s="1151"/>
      <c r="BG120" s="1150"/>
      <c r="BH120" s="1150"/>
      <c r="BI120" s="1149"/>
    </row>
    <row r="121" spans="2:61" s="142" customFormat="1" ht="10.5" customHeight="1">
      <c r="B121" s="983"/>
      <c r="C121" s="897"/>
      <c r="D121" s="1165"/>
      <c r="E121" s="1166"/>
      <c r="F121" s="1166"/>
      <c r="G121" s="1166"/>
      <c r="H121" s="1166"/>
      <c r="I121" s="1166"/>
      <c r="J121" s="1166"/>
      <c r="K121" s="1166"/>
      <c r="L121" s="1167"/>
      <c r="M121" s="1005"/>
      <c r="N121" s="1006"/>
      <c r="O121" s="1006"/>
      <c r="P121" s="1006"/>
      <c r="Q121" s="1006"/>
      <c r="R121" s="1006"/>
      <c r="S121" s="1007"/>
      <c r="T121" s="972">
        <f t="shared" si="0"/>
        <v>0</v>
      </c>
      <c r="U121" s="973"/>
      <c r="V121" s="973"/>
      <c r="W121" s="973"/>
      <c r="X121" s="973"/>
      <c r="Y121" s="973"/>
      <c r="Z121" s="973"/>
      <c r="AA121" s="973"/>
      <c r="AB121" s="973"/>
      <c r="AC121" s="975"/>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3"/>
      <c r="BF121" s="1151"/>
      <c r="BG121" s="1150"/>
      <c r="BH121" s="1150"/>
      <c r="BI121" s="1149"/>
    </row>
    <row r="122" spans="2:61" s="142" customFormat="1" ht="7.5" customHeight="1">
      <c r="B122" s="983"/>
      <c r="C122" s="897"/>
      <c r="D122" s="1165"/>
      <c r="E122" s="1166"/>
      <c r="F122" s="1166"/>
      <c r="G122" s="1166"/>
      <c r="H122" s="1166"/>
      <c r="I122" s="1166"/>
      <c r="J122" s="1166"/>
      <c r="K122" s="1166"/>
      <c r="L122" s="1167"/>
      <c r="M122" s="1063" t="str">
        <f>M36</f>
        <v>平成30年3月31日
以前のもの</v>
      </c>
      <c r="N122" s="1064"/>
      <c r="O122" s="1064"/>
      <c r="P122" s="1064"/>
      <c r="Q122" s="1064"/>
      <c r="R122" s="1064"/>
      <c r="S122" s="1065"/>
      <c r="T122" s="991">
        <f t="shared" si="0"/>
        <v>0</v>
      </c>
      <c r="U122" s="992"/>
      <c r="V122" s="992"/>
      <c r="W122" s="992"/>
      <c r="X122" s="992"/>
      <c r="Y122" s="992"/>
      <c r="Z122" s="992"/>
      <c r="AA122" s="992"/>
      <c r="AB122" s="992"/>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8"/>
      <c r="BF122" s="1151"/>
      <c r="BG122" s="1150"/>
      <c r="BH122" s="1150"/>
      <c r="BI122" s="1149"/>
    </row>
    <row r="123" spans="2:61" s="142" customFormat="1" ht="10.5" customHeight="1">
      <c r="B123" s="983"/>
      <c r="C123" s="897"/>
      <c r="D123" s="1165"/>
      <c r="E123" s="1166"/>
      <c r="F123" s="1166"/>
      <c r="G123" s="1166"/>
      <c r="H123" s="1166"/>
      <c r="I123" s="1166"/>
      <c r="J123" s="1166"/>
      <c r="K123" s="1166"/>
      <c r="L123" s="1167"/>
      <c r="M123" s="1066"/>
      <c r="N123" s="1067"/>
      <c r="O123" s="1067"/>
      <c r="P123" s="1067"/>
      <c r="Q123" s="1067"/>
      <c r="R123" s="1067"/>
      <c r="S123" s="1068"/>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9"/>
      <c r="BF123" s="1151"/>
      <c r="BG123" s="1150"/>
      <c r="BH123" s="1150"/>
      <c r="BI123" s="1149"/>
    </row>
    <row r="124" spans="2:61" s="142" customFormat="1" ht="7.5" customHeight="1">
      <c r="B124" s="983"/>
      <c r="C124" s="897"/>
      <c r="D124" s="1165"/>
      <c r="E124" s="1166"/>
      <c r="F124" s="1166"/>
      <c r="G124" s="1166"/>
      <c r="H124" s="1166"/>
      <c r="I124" s="1166"/>
      <c r="J124" s="1166"/>
      <c r="K124" s="1166"/>
      <c r="L124" s="1167"/>
      <c r="M124" s="1063" t="str">
        <f>M38</f>
        <v>平成30年4月1日
以降のもの</v>
      </c>
      <c r="N124" s="1064"/>
      <c r="O124" s="1064"/>
      <c r="P124" s="1064"/>
      <c r="Q124" s="1064"/>
      <c r="R124" s="1064"/>
      <c r="S124" s="1065"/>
      <c r="T124" s="991">
        <f t="shared" si="0"/>
        <v>0</v>
      </c>
      <c r="U124" s="992"/>
      <c r="V124" s="992"/>
      <c r="W124" s="992"/>
      <c r="X124" s="992"/>
      <c r="Y124" s="992"/>
      <c r="Z124" s="992"/>
      <c r="AA124" s="992"/>
      <c r="AB124" s="992"/>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51"/>
      <c r="BG124" s="1150"/>
      <c r="BH124" s="1150"/>
      <c r="BI124" s="1149"/>
    </row>
    <row r="125" spans="2:61" s="142" customFormat="1" ht="10.5" customHeight="1">
      <c r="B125" s="984"/>
      <c r="C125" s="900"/>
      <c r="D125" s="1168"/>
      <c r="E125" s="1169"/>
      <c r="F125" s="1169"/>
      <c r="G125" s="1169"/>
      <c r="H125" s="1169"/>
      <c r="I125" s="1169"/>
      <c r="J125" s="1169"/>
      <c r="K125" s="1169"/>
      <c r="L125" s="1170"/>
      <c r="M125" s="1066"/>
      <c r="N125" s="1067"/>
      <c r="O125" s="1067"/>
      <c r="P125" s="1067"/>
      <c r="Q125" s="1067"/>
      <c r="R125" s="1067"/>
      <c r="S125" s="1068"/>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51"/>
      <c r="BG125" s="1150"/>
      <c r="BH125" s="1150"/>
      <c r="BI125" s="1149"/>
    </row>
    <row r="126" spans="2:61" s="142" customFormat="1" ht="7.5" customHeight="1">
      <c r="B126" s="982">
        <v>35</v>
      </c>
      <c r="C126" s="916"/>
      <c r="D126" s="1028" t="s">
        <v>132</v>
      </c>
      <c r="E126" s="1029"/>
      <c r="F126" s="1029"/>
      <c r="G126" s="1029"/>
      <c r="H126" s="1029"/>
      <c r="I126" s="1029"/>
      <c r="J126" s="1029"/>
      <c r="K126" s="1029"/>
      <c r="L126" s="1030"/>
      <c r="M126" s="1002" t="str">
        <f>M40</f>
        <v>平成27年3月31日
以前のもの</v>
      </c>
      <c r="N126" s="1003"/>
      <c r="O126" s="1003"/>
      <c r="P126" s="1003"/>
      <c r="Q126" s="1003"/>
      <c r="R126" s="1003"/>
      <c r="S126" s="1004"/>
      <c r="T126" s="991">
        <f t="shared" si="0"/>
        <v>0</v>
      </c>
      <c r="U126" s="992"/>
      <c r="V126" s="992"/>
      <c r="W126" s="992"/>
      <c r="X126" s="992"/>
      <c r="Y126" s="992"/>
      <c r="Z126" s="992"/>
      <c r="AA126" s="992"/>
      <c r="AB126" s="992"/>
      <c r="AC126" s="974"/>
      <c r="AD126" s="915">
        <v>21</v>
      </c>
      <c r="AE126" s="918"/>
      <c r="AF126" s="885"/>
      <c r="AG126" s="887">
        <f>AG40</f>
        <v>0</v>
      </c>
      <c r="AH126" s="888"/>
      <c r="AI126" s="888"/>
      <c r="AJ126" s="888"/>
      <c r="AK126" s="888"/>
      <c r="AL126" s="888"/>
      <c r="AM126" s="889"/>
      <c r="AN126" s="963"/>
      <c r="AO126" s="964"/>
      <c r="AP126" s="915">
        <v>13</v>
      </c>
      <c r="AQ126" s="1010"/>
      <c r="AR126" s="918"/>
      <c r="AS126" s="940" t="str">
        <f>AS40</f>
        <v/>
      </c>
      <c r="AT126" s="941"/>
      <c r="AU126" s="942"/>
      <c r="AV126" s="887">
        <f>AV40</f>
        <v>0</v>
      </c>
      <c r="AW126" s="888"/>
      <c r="AX126" s="888"/>
      <c r="AY126" s="888"/>
      <c r="AZ126" s="888"/>
      <c r="BA126" s="888"/>
      <c r="BB126" s="888"/>
      <c r="BC126" s="888"/>
      <c r="BD126" s="889"/>
      <c r="BE126" s="1012"/>
      <c r="BF126" s="1151"/>
      <c r="BG126" s="1150"/>
      <c r="BH126" s="1150"/>
      <c r="BI126" s="1149"/>
    </row>
    <row r="127" spans="2:61" s="142" customFormat="1" ht="10.5" customHeight="1">
      <c r="B127" s="983"/>
      <c r="C127" s="897"/>
      <c r="D127" s="1031"/>
      <c r="E127" s="1032"/>
      <c r="F127" s="1032"/>
      <c r="G127" s="1032"/>
      <c r="H127" s="1032"/>
      <c r="I127" s="1032"/>
      <c r="J127" s="1032"/>
      <c r="K127" s="1032"/>
      <c r="L127" s="1033"/>
      <c r="M127" s="1005"/>
      <c r="N127" s="1006"/>
      <c r="O127" s="1006"/>
      <c r="P127" s="1006"/>
      <c r="Q127" s="1006"/>
      <c r="R127" s="1006"/>
      <c r="S127" s="1007"/>
      <c r="T127" s="972">
        <f t="shared" si="0"/>
        <v>0</v>
      </c>
      <c r="U127" s="973"/>
      <c r="V127" s="973"/>
      <c r="W127" s="973"/>
      <c r="X127" s="973"/>
      <c r="Y127" s="973"/>
      <c r="Z127" s="973"/>
      <c r="AA127" s="973"/>
      <c r="AB127" s="973"/>
      <c r="AC127" s="975"/>
      <c r="AD127" s="921"/>
      <c r="AE127" s="922"/>
      <c r="AF127" s="886"/>
      <c r="AG127" s="890"/>
      <c r="AH127" s="891"/>
      <c r="AI127" s="891"/>
      <c r="AJ127" s="891"/>
      <c r="AK127" s="891"/>
      <c r="AL127" s="891"/>
      <c r="AM127" s="892"/>
      <c r="AN127" s="965"/>
      <c r="AO127" s="966"/>
      <c r="AP127" s="921"/>
      <c r="AQ127" s="1011"/>
      <c r="AR127" s="922"/>
      <c r="AS127" s="943"/>
      <c r="AT127" s="944"/>
      <c r="AU127" s="945"/>
      <c r="AV127" s="890"/>
      <c r="AW127" s="891"/>
      <c r="AX127" s="891"/>
      <c r="AY127" s="891"/>
      <c r="AZ127" s="891"/>
      <c r="BA127" s="891"/>
      <c r="BB127" s="891"/>
      <c r="BC127" s="891"/>
      <c r="BD127" s="892"/>
      <c r="BE127" s="1013"/>
      <c r="BF127" s="1151"/>
      <c r="BG127" s="1150"/>
      <c r="BH127" s="1150"/>
      <c r="BI127" s="1149"/>
    </row>
    <row r="128" spans="2:61" s="142" customFormat="1" ht="7.5" customHeight="1">
      <c r="B128" s="983"/>
      <c r="C128" s="897"/>
      <c r="D128" s="1031"/>
      <c r="E128" s="1032"/>
      <c r="F128" s="1032"/>
      <c r="G128" s="1032"/>
      <c r="H128" s="1032"/>
      <c r="I128" s="1032"/>
      <c r="J128" s="1032"/>
      <c r="K128" s="1032"/>
      <c r="L128" s="1033"/>
      <c r="M128" s="1063" t="str">
        <f>M42</f>
        <v>平成30年3月31日
以前のもの</v>
      </c>
      <c r="N128" s="1064"/>
      <c r="O128" s="1064"/>
      <c r="P128" s="1064"/>
      <c r="Q128" s="1064"/>
      <c r="R128" s="1064"/>
      <c r="S128" s="1065"/>
      <c r="T128" s="991">
        <f t="shared" si="0"/>
        <v>0</v>
      </c>
      <c r="U128" s="992"/>
      <c r="V128" s="992"/>
      <c r="W128" s="992"/>
      <c r="X128" s="992"/>
      <c r="Y128" s="992"/>
      <c r="Z128" s="992"/>
      <c r="AA128" s="992"/>
      <c r="AB128" s="992"/>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8"/>
      <c r="BF128" s="1151"/>
      <c r="BG128" s="1150"/>
      <c r="BH128" s="1150"/>
      <c r="BI128" s="1149"/>
    </row>
    <row r="129" spans="2:61" s="142" customFormat="1" ht="10.5" customHeight="1">
      <c r="B129" s="983"/>
      <c r="C129" s="897"/>
      <c r="D129" s="1031"/>
      <c r="E129" s="1032"/>
      <c r="F129" s="1032"/>
      <c r="G129" s="1032"/>
      <c r="H129" s="1032"/>
      <c r="I129" s="1032"/>
      <c r="J129" s="1032"/>
      <c r="K129" s="1032"/>
      <c r="L129" s="1033"/>
      <c r="M129" s="1066"/>
      <c r="N129" s="1067"/>
      <c r="O129" s="1067"/>
      <c r="P129" s="1067"/>
      <c r="Q129" s="1067"/>
      <c r="R129" s="1067"/>
      <c r="S129" s="1068"/>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9"/>
      <c r="BF129" s="1151"/>
      <c r="BG129" s="1150"/>
      <c r="BH129" s="1150"/>
      <c r="BI129" s="1149"/>
    </row>
    <row r="130" spans="2:61" s="142" customFormat="1" ht="7.5" customHeight="1">
      <c r="B130" s="983"/>
      <c r="C130" s="897"/>
      <c r="D130" s="1031"/>
      <c r="E130" s="1032"/>
      <c r="F130" s="1032"/>
      <c r="G130" s="1032"/>
      <c r="H130" s="1032"/>
      <c r="I130" s="1032"/>
      <c r="J130" s="1032"/>
      <c r="K130" s="1032"/>
      <c r="L130" s="1033"/>
      <c r="M130" s="1063" t="str">
        <f>M44</f>
        <v>平成30年4月1日
以降のもの</v>
      </c>
      <c r="N130" s="1064"/>
      <c r="O130" s="1064"/>
      <c r="P130" s="1064"/>
      <c r="Q130" s="1064"/>
      <c r="R130" s="1064"/>
      <c r="S130" s="1065"/>
      <c r="T130" s="991">
        <f t="shared" si="0"/>
        <v>0</v>
      </c>
      <c r="U130" s="992"/>
      <c r="V130" s="992"/>
      <c r="W130" s="992"/>
      <c r="X130" s="992"/>
      <c r="Y130" s="992"/>
      <c r="Z130" s="992"/>
      <c r="AA130" s="992"/>
      <c r="AB130" s="992"/>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51"/>
      <c r="BG130" s="1150"/>
      <c r="BH130" s="1150"/>
      <c r="BI130" s="1149"/>
    </row>
    <row r="131" spans="2:61" s="142" customFormat="1" ht="10.5" customHeight="1">
      <c r="B131" s="984"/>
      <c r="C131" s="900"/>
      <c r="D131" s="1034"/>
      <c r="E131" s="1035"/>
      <c r="F131" s="1035"/>
      <c r="G131" s="1035"/>
      <c r="H131" s="1035"/>
      <c r="I131" s="1035"/>
      <c r="J131" s="1035"/>
      <c r="K131" s="1035"/>
      <c r="L131" s="1036"/>
      <c r="M131" s="1066"/>
      <c r="N131" s="1067"/>
      <c r="O131" s="1067"/>
      <c r="P131" s="1067"/>
      <c r="Q131" s="1067"/>
      <c r="R131" s="1067"/>
      <c r="S131" s="1068"/>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51"/>
      <c r="BG131" s="1150"/>
      <c r="BH131" s="1150"/>
      <c r="BI131" s="1149"/>
    </row>
    <row r="132" spans="2:61" s="142" customFormat="1" ht="7.5" customHeight="1">
      <c r="B132" s="982">
        <v>38</v>
      </c>
      <c r="C132" s="916"/>
      <c r="D132" s="1162" t="s">
        <v>143</v>
      </c>
      <c r="E132" s="1163"/>
      <c r="F132" s="1163"/>
      <c r="G132" s="1163"/>
      <c r="H132" s="1163"/>
      <c r="I132" s="1163"/>
      <c r="J132" s="1163"/>
      <c r="K132" s="1163"/>
      <c r="L132" s="1164"/>
      <c r="M132" s="1002" t="str">
        <f>M46</f>
        <v>平成27年3月31日
以前のもの</v>
      </c>
      <c r="N132" s="1003"/>
      <c r="O132" s="1003"/>
      <c r="P132" s="1003"/>
      <c r="Q132" s="1003"/>
      <c r="R132" s="1003"/>
      <c r="S132" s="1004"/>
      <c r="T132" s="991">
        <f t="shared" si="0"/>
        <v>0</v>
      </c>
      <c r="U132" s="992"/>
      <c r="V132" s="992"/>
      <c r="W132" s="992"/>
      <c r="X132" s="992"/>
      <c r="Y132" s="992"/>
      <c r="Z132" s="992"/>
      <c r="AA132" s="992"/>
      <c r="AB132" s="992"/>
      <c r="AC132" s="974"/>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2"/>
      <c r="BF132" s="1151"/>
      <c r="BG132" s="1150"/>
      <c r="BH132" s="1150"/>
      <c r="BI132" s="1149"/>
    </row>
    <row r="133" spans="2:61" s="142" customFormat="1" ht="10.5" customHeight="1">
      <c r="B133" s="983"/>
      <c r="C133" s="897"/>
      <c r="D133" s="1165"/>
      <c r="E133" s="1166"/>
      <c r="F133" s="1166"/>
      <c r="G133" s="1166"/>
      <c r="H133" s="1166"/>
      <c r="I133" s="1166"/>
      <c r="J133" s="1166"/>
      <c r="K133" s="1166"/>
      <c r="L133" s="1167"/>
      <c r="M133" s="1005"/>
      <c r="N133" s="1006"/>
      <c r="O133" s="1006"/>
      <c r="P133" s="1006"/>
      <c r="Q133" s="1006"/>
      <c r="R133" s="1006"/>
      <c r="S133" s="1007"/>
      <c r="T133" s="972">
        <f t="shared" si="0"/>
        <v>0</v>
      </c>
      <c r="U133" s="973"/>
      <c r="V133" s="973"/>
      <c r="W133" s="973"/>
      <c r="X133" s="973"/>
      <c r="Y133" s="973"/>
      <c r="Z133" s="973"/>
      <c r="AA133" s="973"/>
      <c r="AB133" s="973"/>
      <c r="AC133" s="975"/>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3"/>
      <c r="BF133" s="1151"/>
      <c r="BG133" s="1150"/>
      <c r="BH133" s="1150"/>
      <c r="BI133" s="1149"/>
    </row>
    <row r="134" spans="2:61" s="142" customFormat="1" ht="7.5" customHeight="1">
      <c r="B134" s="983"/>
      <c r="C134" s="897"/>
      <c r="D134" s="1165"/>
      <c r="E134" s="1166"/>
      <c r="F134" s="1166"/>
      <c r="G134" s="1166"/>
      <c r="H134" s="1166"/>
      <c r="I134" s="1166"/>
      <c r="J134" s="1166"/>
      <c r="K134" s="1166"/>
      <c r="L134" s="1167"/>
      <c r="M134" s="1063" t="str">
        <f>M48</f>
        <v>平成30年3月31日
以前のもの</v>
      </c>
      <c r="N134" s="1064"/>
      <c r="O134" s="1064"/>
      <c r="P134" s="1064"/>
      <c r="Q134" s="1064"/>
      <c r="R134" s="1064"/>
      <c r="S134" s="1065"/>
      <c r="T134" s="991">
        <f t="shared" si="0"/>
        <v>0</v>
      </c>
      <c r="U134" s="992"/>
      <c r="V134" s="992"/>
      <c r="W134" s="992"/>
      <c r="X134" s="992"/>
      <c r="Y134" s="992"/>
      <c r="Z134" s="992"/>
      <c r="AA134" s="992"/>
      <c r="AB134" s="992"/>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8"/>
      <c r="BF134" s="1151"/>
      <c r="BG134" s="1150"/>
      <c r="BH134" s="1150"/>
      <c r="BI134" s="1149"/>
    </row>
    <row r="135" spans="2:61" s="142" customFormat="1" ht="10.5" customHeight="1">
      <c r="B135" s="983"/>
      <c r="C135" s="897"/>
      <c r="D135" s="1165"/>
      <c r="E135" s="1166"/>
      <c r="F135" s="1166"/>
      <c r="G135" s="1166"/>
      <c r="H135" s="1166"/>
      <c r="I135" s="1166"/>
      <c r="J135" s="1166"/>
      <c r="K135" s="1166"/>
      <c r="L135" s="1167"/>
      <c r="M135" s="1066"/>
      <c r="N135" s="1067"/>
      <c r="O135" s="1067"/>
      <c r="P135" s="1067"/>
      <c r="Q135" s="1067"/>
      <c r="R135" s="1067"/>
      <c r="S135" s="1068"/>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9"/>
      <c r="BF135" s="1151"/>
      <c r="BG135" s="1150"/>
      <c r="BH135" s="1150"/>
      <c r="BI135" s="1149"/>
    </row>
    <row r="136" spans="2:61" s="142" customFormat="1" ht="7.5" customHeight="1">
      <c r="B136" s="983"/>
      <c r="C136" s="897"/>
      <c r="D136" s="1165"/>
      <c r="E136" s="1166"/>
      <c r="F136" s="1166"/>
      <c r="G136" s="1166"/>
      <c r="H136" s="1166"/>
      <c r="I136" s="1166"/>
      <c r="J136" s="1166"/>
      <c r="K136" s="1166"/>
      <c r="L136" s="1167"/>
      <c r="M136" s="1063" t="str">
        <f>M50</f>
        <v>平成30年4月1日
以降のもの</v>
      </c>
      <c r="N136" s="1064"/>
      <c r="O136" s="1064"/>
      <c r="P136" s="1064"/>
      <c r="Q136" s="1064"/>
      <c r="R136" s="1064"/>
      <c r="S136" s="1065"/>
      <c r="T136" s="991">
        <f t="shared" si="0"/>
        <v>0</v>
      </c>
      <c r="U136" s="992"/>
      <c r="V136" s="992"/>
      <c r="W136" s="992"/>
      <c r="X136" s="992"/>
      <c r="Y136" s="992"/>
      <c r="Z136" s="992"/>
      <c r="AA136" s="992"/>
      <c r="AB136" s="992"/>
      <c r="AC136" s="188"/>
      <c r="AD136" s="895"/>
      <c r="AE136" s="897"/>
      <c r="AF136" s="885"/>
      <c r="AG136" s="887">
        <f>AG50</f>
        <v>0</v>
      </c>
      <c r="AH136" s="888"/>
      <c r="AI136" s="888"/>
      <c r="AJ136" s="888"/>
      <c r="AK136" s="888"/>
      <c r="AL136" s="888"/>
      <c r="AM136" s="889"/>
      <c r="AN136" s="189"/>
      <c r="AO136" s="189"/>
      <c r="AP136" s="915">
        <v>12</v>
      </c>
      <c r="AQ136" s="1010"/>
      <c r="AR136" s="918"/>
      <c r="AS136" s="940" t="str">
        <f>AS50</f>
        <v/>
      </c>
      <c r="AT136" s="941"/>
      <c r="AU136" s="942"/>
      <c r="AV136" s="887">
        <f>AV50</f>
        <v>0</v>
      </c>
      <c r="AW136" s="888"/>
      <c r="AX136" s="888"/>
      <c r="AY136" s="888"/>
      <c r="AZ136" s="888"/>
      <c r="BA136" s="888"/>
      <c r="BB136" s="888"/>
      <c r="BC136" s="888"/>
      <c r="BD136" s="889"/>
      <c r="BE136" s="186"/>
      <c r="BF136" s="1151"/>
      <c r="BG136" s="1150"/>
      <c r="BH136" s="1150"/>
      <c r="BI136" s="1149"/>
    </row>
    <row r="137" spans="2:61" s="142" customFormat="1" ht="10.5" customHeight="1">
      <c r="B137" s="984"/>
      <c r="C137" s="900"/>
      <c r="D137" s="1165"/>
      <c r="E137" s="1166"/>
      <c r="F137" s="1166"/>
      <c r="G137" s="1166"/>
      <c r="H137" s="1166"/>
      <c r="I137" s="1166"/>
      <c r="J137" s="1166"/>
      <c r="K137" s="1166"/>
      <c r="L137" s="1167"/>
      <c r="M137" s="1066"/>
      <c r="N137" s="1067"/>
      <c r="O137" s="1067"/>
      <c r="P137" s="1067"/>
      <c r="Q137" s="1067"/>
      <c r="R137" s="1067"/>
      <c r="S137" s="1068"/>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11"/>
      <c r="AR137" s="922"/>
      <c r="AS137" s="943"/>
      <c r="AT137" s="944"/>
      <c r="AU137" s="945"/>
      <c r="AV137" s="890"/>
      <c r="AW137" s="891"/>
      <c r="AX137" s="891"/>
      <c r="AY137" s="891"/>
      <c r="AZ137" s="891"/>
      <c r="BA137" s="891"/>
      <c r="BB137" s="891"/>
      <c r="BC137" s="891"/>
      <c r="BD137" s="892"/>
      <c r="BE137" s="183"/>
      <c r="BF137" s="1151"/>
      <c r="BG137" s="1150"/>
      <c r="BH137" s="1150"/>
      <c r="BI137" s="1149"/>
    </row>
    <row r="138" spans="2:61" s="142" customFormat="1" ht="7.5" customHeight="1">
      <c r="B138" s="982">
        <v>36</v>
      </c>
      <c r="C138" s="916"/>
      <c r="D138" s="976" t="s">
        <v>107</v>
      </c>
      <c r="E138" s="977"/>
      <c r="F138" s="977"/>
      <c r="G138" s="1171" t="s">
        <v>108</v>
      </c>
      <c r="H138" s="1172"/>
      <c r="I138" s="1172"/>
      <c r="J138" s="1172"/>
      <c r="K138" s="1172"/>
      <c r="L138" s="1173"/>
      <c r="M138" s="1002" t="str">
        <f>M52</f>
        <v>平成27年3月31日
以前のもの</v>
      </c>
      <c r="N138" s="1003"/>
      <c r="O138" s="1003"/>
      <c r="P138" s="1003"/>
      <c r="Q138" s="1003"/>
      <c r="R138" s="1003"/>
      <c r="S138" s="1004"/>
      <c r="T138" s="991">
        <f t="shared" si="0"/>
        <v>0</v>
      </c>
      <c r="U138" s="992"/>
      <c r="V138" s="992"/>
      <c r="W138" s="992"/>
      <c r="X138" s="992"/>
      <c r="Y138" s="992"/>
      <c r="Z138" s="992"/>
      <c r="AA138" s="992"/>
      <c r="AB138" s="992"/>
      <c r="AC138" s="974"/>
      <c r="AD138" s="895">
        <v>38</v>
      </c>
      <c r="AE138" s="897"/>
      <c r="AF138" s="885"/>
      <c r="AG138" s="887">
        <f>AG52</f>
        <v>0</v>
      </c>
      <c r="AH138" s="888"/>
      <c r="AI138" s="888"/>
      <c r="AJ138" s="888"/>
      <c r="AK138" s="888"/>
      <c r="AL138" s="888"/>
      <c r="AM138" s="889"/>
      <c r="AN138" s="963"/>
      <c r="AO138" s="964"/>
      <c r="AP138" s="915">
        <v>7.5</v>
      </c>
      <c r="AQ138" s="1010"/>
      <c r="AR138" s="918"/>
      <c r="AS138" s="940" t="str">
        <f>AS52</f>
        <v/>
      </c>
      <c r="AT138" s="941"/>
      <c r="AU138" s="942"/>
      <c r="AV138" s="887">
        <f>AV52</f>
        <v>0</v>
      </c>
      <c r="AW138" s="888"/>
      <c r="AX138" s="888"/>
      <c r="AY138" s="888"/>
      <c r="AZ138" s="888"/>
      <c r="BA138" s="888"/>
      <c r="BB138" s="888"/>
      <c r="BC138" s="888"/>
      <c r="BD138" s="889"/>
      <c r="BE138" s="1012"/>
      <c r="BF138" s="1151"/>
      <c r="BG138" s="1150"/>
      <c r="BH138" s="1150"/>
      <c r="BI138" s="1149"/>
    </row>
    <row r="139" spans="2:61" s="142" customFormat="1" ht="10.5" customHeight="1">
      <c r="B139" s="983"/>
      <c r="C139" s="897"/>
      <c r="D139" s="978"/>
      <c r="E139" s="979"/>
      <c r="F139" s="979"/>
      <c r="G139" s="1171"/>
      <c r="H139" s="1172"/>
      <c r="I139" s="1172"/>
      <c r="J139" s="1172"/>
      <c r="K139" s="1172"/>
      <c r="L139" s="1173"/>
      <c r="M139" s="1005"/>
      <c r="N139" s="1006"/>
      <c r="O139" s="1006"/>
      <c r="P139" s="1006"/>
      <c r="Q139" s="1006"/>
      <c r="R139" s="1006"/>
      <c r="S139" s="1007"/>
      <c r="T139" s="972">
        <f t="shared" si="0"/>
        <v>0</v>
      </c>
      <c r="U139" s="973"/>
      <c r="V139" s="973"/>
      <c r="W139" s="973"/>
      <c r="X139" s="973"/>
      <c r="Y139" s="973"/>
      <c r="Z139" s="973"/>
      <c r="AA139" s="973"/>
      <c r="AB139" s="973"/>
      <c r="AC139" s="975"/>
      <c r="AD139" s="898"/>
      <c r="AE139" s="900"/>
      <c r="AF139" s="886"/>
      <c r="AG139" s="890"/>
      <c r="AH139" s="891"/>
      <c r="AI139" s="891"/>
      <c r="AJ139" s="891"/>
      <c r="AK139" s="891"/>
      <c r="AL139" s="891"/>
      <c r="AM139" s="892"/>
      <c r="AN139" s="965"/>
      <c r="AO139" s="966"/>
      <c r="AP139" s="921"/>
      <c r="AQ139" s="1011"/>
      <c r="AR139" s="922"/>
      <c r="AS139" s="943"/>
      <c r="AT139" s="944"/>
      <c r="AU139" s="945"/>
      <c r="AV139" s="890"/>
      <c r="AW139" s="891"/>
      <c r="AX139" s="891"/>
      <c r="AY139" s="891"/>
      <c r="AZ139" s="891"/>
      <c r="BA139" s="891"/>
      <c r="BB139" s="891"/>
      <c r="BC139" s="891"/>
      <c r="BD139" s="892"/>
      <c r="BE139" s="1013"/>
      <c r="BF139" s="1151"/>
      <c r="BG139" s="1150"/>
      <c r="BH139" s="1150"/>
      <c r="BI139" s="1149"/>
    </row>
    <row r="140" spans="2:61" s="142" customFormat="1" ht="7.5" customHeight="1">
      <c r="B140" s="983"/>
      <c r="C140" s="897"/>
      <c r="D140" s="978"/>
      <c r="E140" s="979"/>
      <c r="F140" s="979"/>
      <c r="G140" s="1171"/>
      <c r="H140" s="1172"/>
      <c r="I140" s="1172"/>
      <c r="J140" s="1172"/>
      <c r="K140" s="1172"/>
      <c r="L140" s="1173"/>
      <c r="M140" s="1063" t="str">
        <f>M54</f>
        <v>平成30年3月31日
以前のもの</v>
      </c>
      <c r="N140" s="1064"/>
      <c r="O140" s="1064"/>
      <c r="P140" s="1064"/>
      <c r="Q140" s="1064"/>
      <c r="R140" s="1064"/>
      <c r="S140" s="1065"/>
      <c r="T140" s="991">
        <f t="shared" si="0"/>
        <v>0</v>
      </c>
      <c r="U140" s="992"/>
      <c r="V140" s="992"/>
      <c r="W140" s="992"/>
      <c r="X140" s="992"/>
      <c r="Y140" s="992"/>
      <c r="Z140" s="992"/>
      <c r="AA140" s="992"/>
      <c r="AB140" s="992"/>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8"/>
      <c r="BF140" s="1151"/>
      <c r="BG140" s="1150"/>
      <c r="BH140" s="1150"/>
      <c r="BI140" s="1149"/>
    </row>
    <row r="141" spans="2:61" s="142" customFormat="1" ht="10.5" customHeight="1">
      <c r="B141" s="983"/>
      <c r="C141" s="897"/>
      <c r="D141" s="978"/>
      <c r="E141" s="979"/>
      <c r="F141" s="979"/>
      <c r="G141" s="1171"/>
      <c r="H141" s="1172"/>
      <c r="I141" s="1172"/>
      <c r="J141" s="1172"/>
      <c r="K141" s="1172"/>
      <c r="L141" s="1173"/>
      <c r="M141" s="1066"/>
      <c r="N141" s="1067"/>
      <c r="O141" s="1067"/>
      <c r="P141" s="1067"/>
      <c r="Q141" s="1067"/>
      <c r="R141" s="1067"/>
      <c r="S141" s="1068"/>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9"/>
      <c r="BF141" s="1151"/>
      <c r="BG141" s="1150"/>
      <c r="BH141" s="1150"/>
      <c r="BI141" s="1149"/>
    </row>
    <row r="142" spans="2:61" s="142" customFormat="1" ht="7.5" customHeight="1">
      <c r="B142" s="983"/>
      <c r="C142" s="897"/>
      <c r="D142" s="978"/>
      <c r="E142" s="979"/>
      <c r="F142" s="979"/>
      <c r="G142" s="1171"/>
      <c r="H142" s="1172"/>
      <c r="I142" s="1172"/>
      <c r="J142" s="1172"/>
      <c r="K142" s="1172"/>
      <c r="L142" s="1173"/>
      <c r="M142" s="1063" t="str">
        <f>M56</f>
        <v>平成30年4月1日
以降のもの</v>
      </c>
      <c r="N142" s="1064"/>
      <c r="O142" s="1064"/>
      <c r="P142" s="1064"/>
      <c r="Q142" s="1064"/>
      <c r="R142" s="1064"/>
      <c r="S142" s="1065"/>
      <c r="T142" s="991">
        <f t="shared" si="0"/>
        <v>0</v>
      </c>
      <c r="U142" s="992"/>
      <c r="V142" s="992"/>
      <c r="W142" s="992"/>
      <c r="X142" s="992"/>
      <c r="Y142" s="992"/>
      <c r="Z142" s="992"/>
      <c r="AA142" s="992"/>
      <c r="AB142" s="992"/>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51"/>
      <c r="BG142" s="1150"/>
      <c r="BH142" s="1150"/>
      <c r="BI142" s="1149"/>
    </row>
    <row r="143" spans="2:61" s="142" customFormat="1" ht="10.5" customHeight="1">
      <c r="B143" s="983"/>
      <c r="C143" s="897"/>
      <c r="D143" s="978"/>
      <c r="E143" s="979"/>
      <c r="F143" s="979"/>
      <c r="G143" s="1171"/>
      <c r="H143" s="1172"/>
      <c r="I143" s="1172"/>
      <c r="J143" s="1172"/>
      <c r="K143" s="1172"/>
      <c r="L143" s="1173"/>
      <c r="M143" s="1066"/>
      <c r="N143" s="1067"/>
      <c r="O143" s="1067"/>
      <c r="P143" s="1067"/>
      <c r="Q143" s="1067"/>
      <c r="R143" s="1067"/>
      <c r="S143" s="1068"/>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51"/>
      <c r="BG143" s="1150"/>
      <c r="BH143" s="1150"/>
      <c r="BI143" s="1149"/>
    </row>
    <row r="144" spans="2:61" s="142" customFormat="1" ht="7.5" customHeight="1">
      <c r="B144" s="983"/>
      <c r="C144" s="897"/>
      <c r="D144" s="978"/>
      <c r="E144" s="979"/>
      <c r="F144" s="979"/>
      <c r="G144" s="1171" t="s">
        <v>109</v>
      </c>
      <c r="H144" s="1172"/>
      <c r="I144" s="1172"/>
      <c r="J144" s="1172"/>
      <c r="K144" s="1172"/>
      <c r="L144" s="1173"/>
      <c r="M144" s="1002" t="str">
        <f>M58</f>
        <v>平成27年3月31日
以前のもの</v>
      </c>
      <c r="N144" s="1003"/>
      <c r="O144" s="1003"/>
      <c r="P144" s="1003"/>
      <c r="Q144" s="1003"/>
      <c r="R144" s="1003"/>
      <c r="S144" s="1004"/>
      <c r="T144" s="991">
        <f t="shared" si="0"/>
        <v>0</v>
      </c>
      <c r="U144" s="992"/>
      <c r="V144" s="992"/>
      <c r="W144" s="992"/>
      <c r="X144" s="992"/>
      <c r="Y144" s="992"/>
      <c r="Z144" s="992"/>
      <c r="AA144" s="992"/>
      <c r="AB144" s="992"/>
      <c r="AC144" s="974"/>
      <c r="AD144" s="915">
        <v>21</v>
      </c>
      <c r="AE144" s="918"/>
      <c r="AF144" s="885"/>
      <c r="AG144" s="887">
        <f>AG58</f>
        <v>0</v>
      </c>
      <c r="AH144" s="888"/>
      <c r="AI144" s="888"/>
      <c r="AJ144" s="888"/>
      <c r="AK144" s="888"/>
      <c r="AL144" s="888"/>
      <c r="AM144" s="889"/>
      <c r="AN144" s="963"/>
      <c r="AO144" s="964"/>
      <c r="AP144" s="915">
        <v>7.5</v>
      </c>
      <c r="AQ144" s="1010"/>
      <c r="AR144" s="918"/>
      <c r="AS144" s="940" t="str">
        <f>AS58</f>
        <v/>
      </c>
      <c r="AT144" s="941"/>
      <c r="AU144" s="942"/>
      <c r="AV144" s="887">
        <f>AV58</f>
        <v>0</v>
      </c>
      <c r="AW144" s="888"/>
      <c r="AX144" s="888"/>
      <c r="AY144" s="888"/>
      <c r="AZ144" s="888"/>
      <c r="BA144" s="888"/>
      <c r="BB144" s="888"/>
      <c r="BC144" s="888"/>
      <c r="BD144" s="889"/>
      <c r="BE144" s="1012"/>
      <c r="BF144" s="1151"/>
      <c r="BG144" s="1150"/>
      <c r="BH144" s="1150"/>
      <c r="BI144" s="1149"/>
    </row>
    <row r="145" spans="1:61" s="142" customFormat="1" ht="10.5" customHeight="1">
      <c r="B145" s="983"/>
      <c r="C145" s="897"/>
      <c r="D145" s="978"/>
      <c r="E145" s="979"/>
      <c r="F145" s="979"/>
      <c r="G145" s="1171"/>
      <c r="H145" s="1172"/>
      <c r="I145" s="1172"/>
      <c r="J145" s="1172"/>
      <c r="K145" s="1172"/>
      <c r="L145" s="1173"/>
      <c r="M145" s="1005"/>
      <c r="N145" s="1006"/>
      <c r="O145" s="1006"/>
      <c r="P145" s="1006"/>
      <c r="Q145" s="1006"/>
      <c r="R145" s="1006"/>
      <c r="S145" s="1007"/>
      <c r="T145" s="972">
        <f t="shared" si="0"/>
        <v>0</v>
      </c>
      <c r="U145" s="973"/>
      <c r="V145" s="973"/>
      <c r="W145" s="973"/>
      <c r="X145" s="973"/>
      <c r="Y145" s="973"/>
      <c r="Z145" s="973"/>
      <c r="AA145" s="973"/>
      <c r="AB145" s="973"/>
      <c r="AC145" s="975"/>
      <c r="AD145" s="921"/>
      <c r="AE145" s="922"/>
      <c r="AF145" s="886"/>
      <c r="AG145" s="890"/>
      <c r="AH145" s="891"/>
      <c r="AI145" s="891"/>
      <c r="AJ145" s="891"/>
      <c r="AK145" s="891"/>
      <c r="AL145" s="891"/>
      <c r="AM145" s="892"/>
      <c r="AN145" s="965"/>
      <c r="AO145" s="966"/>
      <c r="AP145" s="921"/>
      <c r="AQ145" s="1011"/>
      <c r="AR145" s="922"/>
      <c r="AS145" s="943"/>
      <c r="AT145" s="944"/>
      <c r="AU145" s="945"/>
      <c r="AV145" s="890"/>
      <c r="AW145" s="891"/>
      <c r="AX145" s="891"/>
      <c r="AY145" s="891"/>
      <c r="AZ145" s="891"/>
      <c r="BA145" s="891"/>
      <c r="BB145" s="891"/>
      <c r="BC145" s="891"/>
      <c r="BD145" s="892"/>
      <c r="BE145" s="1013"/>
      <c r="BF145" s="1151"/>
      <c r="BG145" s="1150"/>
      <c r="BH145" s="1150"/>
      <c r="BI145" s="1149"/>
    </row>
    <row r="146" spans="1:61" s="142" customFormat="1" ht="7.5" customHeight="1">
      <c r="B146" s="983"/>
      <c r="C146" s="897"/>
      <c r="D146" s="978"/>
      <c r="E146" s="979"/>
      <c r="F146" s="979"/>
      <c r="G146" s="1171"/>
      <c r="H146" s="1172"/>
      <c r="I146" s="1172"/>
      <c r="J146" s="1172"/>
      <c r="K146" s="1172"/>
      <c r="L146" s="1173"/>
      <c r="M146" s="1063" t="str">
        <f>M60</f>
        <v>平成30年3月31日
以前のもの</v>
      </c>
      <c r="N146" s="1064"/>
      <c r="O146" s="1064"/>
      <c r="P146" s="1064"/>
      <c r="Q146" s="1064"/>
      <c r="R146" s="1064"/>
      <c r="S146" s="1065"/>
      <c r="T146" s="991">
        <f t="shared" si="0"/>
        <v>0</v>
      </c>
      <c r="U146" s="992"/>
      <c r="V146" s="992"/>
      <c r="W146" s="992"/>
      <c r="X146" s="992"/>
      <c r="Y146" s="992"/>
      <c r="Z146" s="992"/>
      <c r="AA146" s="992"/>
      <c r="AB146" s="992"/>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8"/>
      <c r="BF146" s="1151"/>
      <c r="BG146" s="1150"/>
      <c r="BH146" s="1150"/>
      <c r="BI146" s="1149"/>
    </row>
    <row r="147" spans="1:61" s="142" customFormat="1" ht="10.5" customHeight="1">
      <c r="B147" s="983"/>
      <c r="C147" s="897"/>
      <c r="D147" s="978"/>
      <c r="E147" s="979"/>
      <c r="F147" s="979"/>
      <c r="G147" s="1171"/>
      <c r="H147" s="1172"/>
      <c r="I147" s="1172"/>
      <c r="J147" s="1172"/>
      <c r="K147" s="1172"/>
      <c r="L147" s="1173"/>
      <c r="M147" s="1066"/>
      <c r="N147" s="1067"/>
      <c r="O147" s="1067"/>
      <c r="P147" s="1067"/>
      <c r="Q147" s="1067"/>
      <c r="R147" s="1067"/>
      <c r="S147" s="1068"/>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9"/>
      <c r="BF147" s="1151"/>
      <c r="BG147" s="1150"/>
      <c r="BH147" s="1150"/>
      <c r="BI147" s="1149"/>
    </row>
    <row r="148" spans="1:61" s="142" customFormat="1" ht="7.5" customHeight="1">
      <c r="B148" s="983"/>
      <c r="C148" s="897"/>
      <c r="D148" s="978"/>
      <c r="E148" s="979"/>
      <c r="F148" s="979"/>
      <c r="G148" s="1171"/>
      <c r="H148" s="1172"/>
      <c r="I148" s="1172"/>
      <c r="J148" s="1172"/>
      <c r="K148" s="1172"/>
      <c r="L148" s="1173"/>
      <c r="M148" s="1063" t="str">
        <f>M62</f>
        <v>平成30年4月1日
以降のもの</v>
      </c>
      <c r="N148" s="1064"/>
      <c r="O148" s="1064"/>
      <c r="P148" s="1064"/>
      <c r="Q148" s="1064"/>
      <c r="R148" s="1064"/>
      <c r="S148" s="1065"/>
      <c r="T148" s="991">
        <f t="shared" si="0"/>
        <v>0</v>
      </c>
      <c r="U148" s="992"/>
      <c r="V148" s="992"/>
      <c r="W148" s="992"/>
      <c r="X148" s="992"/>
      <c r="Y148" s="992"/>
      <c r="Z148" s="992"/>
      <c r="AA148" s="992"/>
      <c r="AB148" s="992"/>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51"/>
      <c r="BG148" s="1150"/>
      <c r="BH148" s="1150"/>
      <c r="BI148" s="1149"/>
    </row>
    <row r="149" spans="1:61" s="142" customFormat="1" ht="10.5" customHeight="1">
      <c r="B149" s="984"/>
      <c r="C149" s="900"/>
      <c r="D149" s="980"/>
      <c r="E149" s="981"/>
      <c r="F149" s="981"/>
      <c r="G149" s="1171"/>
      <c r="H149" s="1172"/>
      <c r="I149" s="1172"/>
      <c r="J149" s="1172"/>
      <c r="K149" s="1172"/>
      <c r="L149" s="1173"/>
      <c r="M149" s="1066"/>
      <c r="N149" s="1067"/>
      <c r="O149" s="1067"/>
      <c r="P149" s="1067"/>
      <c r="Q149" s="1067"/>
      <c r="R149" s="1067"/>
      <c r="S149" s="1068"/>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51"/>
      <c r="BG149" s="1150"/>
      <c r="BH149" s="1150"/>
      <c r="BI149" s="1149"/>
    </row>
    <row r="150" spans="1:61" s="142" customFormat="1" ht="7.5" customHeight="1">
      <c r="B150" s="1020">
        <v>37</v>
      </c>
      <c r="C150" s="1021"/>
      <c r="D150" s="1028" t="s">
        <v>133</v>
      </c>
      <c r="E150" s="1029"/>
      <c r="F150" s="1029"/>
      <c r="G150" s="1029"/>
      <c r="H150" s="1029"/>
      <c r="I150" s="1029"/>
      <c r="J150" s="1029"/>
      <c r="K150" s="1029"/>
      <c r="L150" s="1030"/>
      <c r="M150" s="1002" t="str">
        <f>M64</f>
        <v>平成27年3月31日
以前のもの</v>
      </c>
      <c r="N150" s="1003"/>
      <c r="O150" s="1003"/>
      <c r="P150" s="1003"/>
      <c r="Q150" s="1003"/>
      <c r="R150" s="1003"/>
      <c r="S150" s="1004"/>
      <c r="T150" s="991">
        <f t="shared" si="0"/>
        <v>0</v>
      </c>
      <c r="U150" s="992"/>
      <c r="V150" s="992"/>
      <c r="W150" s="992"/>
      <c r="X150" s="992"/>
      <c r="Y150" s="992"/>
      <c r="Z150" s="992"/>
      <c r="AA150" s="992"/>
      <c r="AB150" s="992"/>
      <c r="AC150" s="974"/>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2"/>
      <c r="BF150" s="1151"/>
      <c r="BG150" s="1150"/>
      <c r="BH150" s="1150"/>
      <c r="BI150" s="1149"/>
    </row>
    <row r="151" spans="1:61" s="142" customFormat="1" ht="10.5" customHeight="1">
      <c r="B151" s="1022"/>
      <c r="C151" s="1023"/>
      <c r="D151" s="1031"/>
      <c r="E151" s="1032"/>
      <c r="F151" s="1032"/>
      <c r="G151" s="1032"/>
      <c r="H151" s="1032"/>
      <c r="I151" s="1032"/>
      <c r="J151" s="1032"/>
      <c r="K151" s="1032"/>
      <c r="L151" s="1033"/>
      <c r="M151" s="1005"/>
      <c r="N151" s="1006"/>
      <c r="O151" s="1006"/>
      <c r="P151" s="1006"/>
      <c r="Q151" s="1006"/>
      <c r="R151" s="1006"/>
      <c r="S151" s="1007"/>
      <c r="T151" s="972">
        <f t="shared" si="0"/>
        <v>0</v>
      </c>
      <c r="U151" s="973"/>
      <c r="V151" s="973"/>
      <c r="W151" s="973"/>
      <c r="X151" s="973"/>
      <c r="Y151" s="973"/>
      <c r="Z151" s="973"/>
      <c r="AA151" s="973"/>
      <c r="AB151" s="973"/>
      <c r="AC151" s="975"/>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3"/>
      <c r="BF151" s="1151"/>
      <c r="BG151" s="1150"/>
      <c r="BH151" s="1150"/>
      <c r="BI151" s="1149"/>
    </row>
    <row r="152" spans="1:61" s="142" customFormat="1" ht="7.5" customHeight="1">
      <c r="B152" s="1022"/>
      <c r="C152" s="1023"/>
      <c r="D152" s="1031"/>
      <c r="E152" s="1032"/>
      <c r="F152" s="1032"/>
      <c r="G152" s="1032"/>
      <c r="H152" s="1032"/>
      <c r="I152" s="1032"/>
      <c r="J152" s="1032"/>
      <c r="K152" s="1032"/>
      <c r="L152" s="1033"/>
      <c r="M152" s="1063" t="str">
        <f>M66</f>
        <v>平成30年3月31日
以前のもの</v>
      </c>
      <c r="N152" s="1064"/>
      <c r="O152" s="1064"/>
      <c r="P152" s="1064"/>
      <c r="Q152" s="1064"/>
      <c r="R152" s="1064"/>
      <c r="S152" s="1065"/>
      <c r="T152" s="991">
        <f t="shared" si="0"/>
        <v>0</v>
      </c>
      <c r="U152" s="992"/>
      <c r="V152" s="992"/>
      <c r="W152" s="992"/>
      <c r="X152" s="992"/>
      <c r="Y152" s="992"/>
      <c r="Z152" s="992"/>
      <c r="AA152" s="992"/>
      <c r="AB152" s="992"/>
      <c r="AC152" s="184"/>
      <c r="AD152" s="915">
        <v>24</v>
      </c>
      <c r="AE152" s="916"/>
      <c r="AF152" s="885"/>
      <c r="AG152" s="887">
        <f>AG66</f>
        <v>0</v>
      </c>
      <c r="AH152" s="888"/>
      <c r="AI152" s="888"/>
      <c r="AJ152" s="888"/>
      <c r="AK152" s="888"/>
      <c r="AL152" s="888"/>
      <c r="AM152" s="889"/>
      <c r="AN152" s="185"/>
      <c r="AO152" s="184"/>
      <c r="AP152" s="915">
        <v>17</v>
      </c>
      <c r="AQ152" s="1010"/>
      <c r="AR152" s="918"/>
      <c r="AS152" s="940" t="str">
        <f>AS66</f>
        <v/>
      </c>
      <c r="AT152" s="941"/>
      <c r="AU152" s="942"/>
      <c r="AV152" s="887">
        <f>AV66</f>
        <v>0</v>
      </c>
      <c r="AW152" s="888"/>
      <c r="AX152" s="888"/>
      <c r="AY152" s="888"/>
      <c r="AZ152" s="888"/>
      <c r="BA152" s="888"/>
      <c r="BB152" s="888"/>
      <c r="BC152" s="888"/>
      <c r="BD152" s="889"/>
      <c r="BE152" s="1008"/>
      <c r="BF152" s="1151"/>
      <c r="BG152" s="1150"/>
      <c r="BH152" s="1150"/>
      <c r="BI152" s="1149"/>
    </row>
    <row r="153" spans="1:61" s="142" customFormat="1" ht="10.5" customHeight="1">
      <c r="B153" s="1022"/>
      <c r="C153" s="1023"/>
      <c r="D153" s="1031"/>
      <c r="E153" s="1032"/>
      <c r="F153" s="1032"/>
      <c r="G153" s="1032"/>
      <c r="H153" s="1032"/>
      <c r="I153" s="1032"/>
      <c r="J153" s="1032"/>
      <c r="K153" s="1032"/>
      <c r="L153" s="1033"/>
      <c r="M153" s="1066"/>
      <c r="N153" s="1067"/>
      <c r="O153" s="1067"/>
      <c r="P153" s="1067"/>
      <c r="Q153" s="1067"/>
      <c r="R153" s="1067"/>
      <c r="S153" s="1068"/>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11"/>
      <c r="AR153" s="922"/>
      <c r="AS153" s="943"/>
      <c r="AT153" s="944"/>
      <c r="AU153" s="945"/>
      <c r="AV153" s="890"/>
      <c r="AW153" s="891"/>
      <c r="AX153" s="891"/>
      <c r="AY153" s="891"/>
      <c r="AZ153" s="891"/>
      <c r="BA153" s="891"/>
      <c r="BB153" s="891"/>
      <c r="BC153" s="891"/>
      <c r="BD153" s="892"/>
      <c r="BE153" s="1009"/>
      <c r="BF153" s="1151"/>
      <c r="BG153" s="1150"/>
      <c r="BH153" s="1150"/>
      <c r="BI153" s="1149"/>
    </row>
    <row r="154" spans="1:61" s="142" customFormat="1" ht="7.5" customHeight="1">
      <c r="B154" s="1024"/>
      <c r="C154" s="1025"/>
      <c r="D154" s="1031"/>
      <c r="E154" s="1032"/>
      <c r="F154" s="1032"/>
      <c r="G154" s="1032"/>
      <c r="H154" s="1032"/>
      <c r="I154" s="1032"/>
      <c r="J154" s="1032"/>
      <c r="K154" s="1032"/>
      <c r="L154" s="1033"/>
      <c r="M154" s="1063" t="str">
        <f>M68</f>
        <v>平成30年4月1日
以降のもの</v>
      </c>
      <c r="N154" s="1064"/>
      <c r="O154" s="1064"/>
      <c r="P154" s="1064"/>
      <c r="Q154" s="1064"/>
      <c r="R154" s="1064"/>
      <c r="S154" s="1065"/>
      <c r="T154" s="991">
        <f t="shared" si="0"/>
        <v>0</v>
      </c>
      <c r="U154" s="992"/>
      <c r="V154" s="992"/>
      <c r="W154" s="992"/>
      <c r="X154" s="992"/>
      <c r="Y154" s="992"/>
      <c r="Z154" s="992"/>
      <c r="AA154" s="992"/>
      <c r="AB154" s="992"/>
      <c r="AC154" s="188"/>
      <c r="AD154" s="895"/>
      <c r="AE154" s="897"/>
      <c r="AF154" s="885"/>
      <c r="AG154" s="887">
        <f>AG68</f>
        <v>0</v>
      </c>
      <c r="AH154" s="888"/>
      <c r="AI154" s="888"/>
      <c r="AJ154" s="888"/>
      <c r="AK154" s="888"/>
      <c r="AL154" s="888"/>
      <c r="AM154" s="889"/>
      <c r="AN154" s="189"/>
      <c r="AO154" s="189"/>
      <c r="AP154" s="915">
        <v>15</v>
      </c>
      <c r="AQ154" s="1010"/>
      <c r="AR154" s="918"/>
      <c r="AS154" s="940" t="str">
        <f>AS68</f>
        <v/>
      </c>
      <c r="AT154" s="941"/>
      <c r="AU154" s="942"/>
      <c r="AV154" s="887">
        <f>AV68</f>
        <v>0</v>
      </c>
      <c r="AW154" s="888"/>
      <c r="AX154" s="888"/>
      <c r="AY154" s="888"/>
      <c r="AZ154" s="888"/>
      <c r="BA154" s="888"/>
      <c r="BB154" s="888"/>
      <c r="BC154" s="888"/>
      <c r="BD154" s="889"/>
      <c r="BE154" s="186"/>
      <c r="BF154" s="1151"/>
      <c r="BG154" s="1150"/>
      <c r="BH154" s="1150"/>
      <c r="BI154" s="1149"/>
    </row>
    <row r="155" spans="1:61" s="142" customFormat="1" ht="10.5" customHeight="1">
      <c r="B155" s="1026"/>
      <c r="C155" s="1027"/>
      <c r="D155" s="1034"/>
      <c r="E155" s="1035"/>
      <c r="F155" s="1035"/>
      <c r="G155" s="1035"/>
      <c r="H155" s="1035"/>
      <c r="I155" s="1035"/>
      <c r="J155" s="1035"/>
      <c r="K155" s="1035"/>
      <c r="L155" s="1036"/>
      <c r="M155" s="1066"/>
      <c r="N155" s="1067"/>
      <c r="O155" s="1067"/>
      <c r="P155" s="1067"/>
      <c r="Q155" s="1067"/>
      <c r="R155" s="1067"/>
      <c r="S155" s="1068"/>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11"/>
      <c r="AR155" s="922"/>
      <c r="AS155" s="943"/>
      <c r="AT155" s="944"/>
      <c r="AU155" s="945"/>
      <c r="AV155" s="890"/>
      <c r="AW155" s="891"/>
      <c r="AX155" s="891"/>
      <c r="AY155" s="891"/>
      <c r="AZ155" s="891"/>
      <c r="BA155" s="891"/>
      <c r="BB155" s="891"/>
      <c r="BC155" s="891"/>
      <c r="BD155" s="892"/>
      <c r="BE155" s="183"/>
      <c r="BF155" s="1151"/>
      <c r="BG155" s="1150"/>
      <c r="BH155" s="1150"/>
      <c r="BI155" s="1149"/>
    </row>
    <row r="156" spans="1:61" s="142" customFormat="1" ht="7.5" customHeight="1">
      <c r="A156" s="175"/>
      <c r="B156" s="982"/>
      <c r="C156" s="916"/>
      <c r="D156" s="1205"/>
      <c r="E156" s="1206"/>
      <c r="F156" s="1206"/>
      <c r="G156" s="1206"/>
      <c r="H156" s="1206"/>
      <c r="I156" s="1206"/>
      <c r="J156" s="1206"/>
      <c r="K156" s="1206"/>
      <c r="L156" s="1207"/>
      <c r="M156" s="985" t="str">
        <f>M70</f>
        <v>平成19年3月31日
以前のもの</v>
      </c>
      <c r="N156" s="986"/>
      <c r="O156" s="986"/>
      <c r="P156" s="986"/>
      <c r="Q156" s="986"/>
      <c r="R156" s="986"/>
      <c r="S156" s="987"/>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51"/>
      <c r="BG156" s="1150"/>
      <c r="BH156" s="1150"/>
      <c r="BI156" s="1149"/>
    </row>
    <row r="157" spans="1:61" s="142" customFormat="1" ht="10.5" customHeight="1">
      <c r="A157" s="175"/>
      <c r="B157" s="984"/>
      <c r="C157" s="900"/>
      <c r="D157" s="1208"/>
      <c r="E157" s="1209"/>
      <c r="F157" s="1209"/>
      <c r="G157" s="1209"/>
      <c r="H157" s="1209"/>
      <c r="I157" s="1209"/>
      <c r="J157" s="1209"/>
      <c r="K157" s="1209"/>
      <c r="L157" s="1210"/>
      <c r="M157" s="988"/>
      <c r="N157" s="989"/>
      <c r="O157" s="989"/>
      <c r="P157" s="989"/>
      <c r="Q157" s="989"/>
      <c r="R157" s="989"/>
      <c r="S157" s="990"/>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51"/>
      <c r="BG157" s="1150"/>
      <c r="BH157" s="1150"/>
      <c r="BI157" s="1149"/>
    </row>
    <row r="158" spans="1:61" s="142" customFormat="1" ht="18" customHeight="1">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51"/>
      <c r="BG158" s="1150"/>
      <c r="BH158" s="1150"/>
      <c r="BI158" s="1149"/>
    </row>
    <row r="159" spans="1:61" s="142" customFormat="1" ht="18" customHeight="1">
      <c r="AE159" s="152"/>
      <c r="AF159" s="253" t="s">
        <v>241</v>
      </c>
      <c r="AG159" s="1156" t="s">
        <v>242</v>
      </c>
      <c r="AH159" s="1156"/>
      <c r="AI159" s="1156"/>
      <c r="AJ159" s="1156"/>
      <c r="AK159" s="1156"/>
      <c r="AL159" s="1156"/>
      <c r="AM159" s="1156"/>
      <c r="AN159" s="1156"/>
      <c r="AO159" s="1157"/>
      <c r="AP159" s="254" t="s">
        <v>251</v>
      </c>
      <c r="AQ159" s="1158" t="s">
        <v>111</v>
      </c>
      <c r="AR159" s="1158"/>
      <c r="AS159" s="1158"/>
      <c r="AT159" s="1158"/>
      <c r="AU159" s="1159"/>
      <c r="AV159" s="955" t="s">
        <v>253</v>
      </c>
      <c r="AW159" s="955"/>
      <c r="AX159" s="955"/>
      <c r="AY159" s="955"/>
      <c r="AZ159" s="955"/>
      <c r="BA159" s="955"/>
      <c r="BB159" s="955"/>
      <c r="BC159" s="955"/>
      <c r="BD159" s="955"/>
      <c r="BE159" s="956"/>
      <c r="BF159" s="1151"/>
      <c r="BG159" s="1150"/>
      <c r="BH159" s="1150"/>
      <c r="BI159" s="1149"/>
    </row>
    <row r="160" spans="1:61" s="142" customFormat="1" ht="9.9499999999999993" customHeight="1">
      <c r="AF160" s="1152">
        <f>AF74</f>
        <v>0</v>
      </c>
      <c r="AG160" s="1153"/>
      <c r="AH160" s="1153"/>
      <c r="AI160" s="1153"/>
      <c r="AJ160" s="1153"/>
      <c r="AK160" s="1153"/>
      <c r="AL160" s="1153"/>
      <c r="AM160" s="1153"/>
      <c r="AN160" s="872" t="s">
        <v>98</v>
      </c>
      <c r="AO160" s="873"/>
      <c r="AP160" s="882" t="s">
        <v>112</v>
      </c>
      <c r="AQ160" s="883"/>
      <c r="AR160" s="883"/>
      <c r="AS160" s="883"/>
      <c r="AT160" s="883"/>
      <c r="AU160" s="884"/>
      <c r="AV160" s="1160">
        <f>AV74</f>
        <v>0</v>
      </c>
      <c r="AW160" s="1153"/>
      <c r="AX160" s="1153"/>
      <c r="AY160" s="1153"/>
      <c r="AZ160" s="1153"/>
      <c r="BA160" s="1153"/>
      <c r="BB160" s="1153"/>
      <c r="BC160" s="1153"/>
      <c r="BD160" s="1153"/>
      <c r="BE160" s="932" t="s">
        <v>8</v>
      </c>
      <c r="BF160" s="1151"/>
      <c r="BG160" s="1150"/>
      <c r="BH160" s="1150"/>
      <c r="BI160" s="1149"/>
    </row>
    <row r="161" spans="2:61" s="142" customFormat="1" ht="9.9499999999999993" customHeight="1">
      <c r="AF161" s="1154"/>
      <c r="AG161" s="1155"/>
      <c r="AH161" s="1155"/>
      <c r="AI161" s="1155"/>
      <c r="AJ161" s="1155"/>
      <c r="AK161" s="1155"/>
      <c r="AL161" s="1155"/>
      <c r="AM161" s="1155"/>
      <c r="AN161" s="874"/>
      <c r="AO161" s="875"/>
      <c r="AP161" s="913">
        <f>AP75</f>
        <v>0.02</v>
      </c>
      <c r="AQ161" s="421"/>
      <c r="AR161" s="421"/>
      <c r="AS161" s="421"/>
      <c r="AT161" s="421"/>
      <c r="AU161" s="914"/>
      <c r="AV161" s="1161"/>
      <c r="AW161" s="1155"/>
      <c r="AX161" s="1155"/>
      <c r="AY161" s="1155"/>
      <c r="AZ161" s="1155"/>
      <c r="BA161" s="1155"/>
      <c r="BB161" s="1155"/>
      <c r="BC161" s="1155"/>
      <c r="BD161" s="1155"/>
      <c r="BE161" s="933"/>
      <c r="BF161" s="1151"/>
      <c r="BG161" s="1150"/>
      <c r="BH161" s="1150"/>
      <c r="BI161" s="1149"/>
    </row>
    <row r="162" spans="2:61" s="142" customFormat="1" ht="11.1" customHeight="1">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c r="D164" s="1016">
        <f>D78</f>
        <v>0</v>
      </c>
      <c r="E164" s="1016"/>
      <c r="F164" s="1016"/>
      <c r="G164" s="190"/>
      <c r="H164" s="190"/>
      <c r="I164" s="1016">
        <f>I78</f>
        <v>0</v>
      </c>
      <c r="J164" s="1016"/>
      <c r="K164" s="1016"/>
      <c r="L164" s="190"/>
      <c r="M164" s="1016">
        <f>M78</f>
        <v>0</v>
      </c>
      <c r="N164" s="1016"/>
      <c r="O164" s="1016"/>
    </row>
    <row r="165" spans="2:61" s="157" customFormat="1" ht="11.1" customHeight="1">
      <c r="B165" s="1014"/>
      <c r="C165" s="1014"/>
      <c r="D165" s="1017"/>
      <c r="E165" s="1017"/>
      <c r="F165" s="1017"/>
      <c r="G165" s="1015" t="s">
        <v>0</v>
      </c>
      <c r="H165" s="1015"/>
      <c r="I165" s="1017"/>
      <c r="J165" s="1017"/>
      <c r="K165" s="1017"/>
      <c r="L165" s="191" t="s">
        <v>1</v>
      </c>
      <c r="M165" s="1017"/>
      <c r="N165" s="1017"/>
      <c r="O165" s="1017"/>
      <c r="P165" s="1014" t="s">
        <v>23</v>
      </c>
      <c r="Q165" s="1014"/>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c r="AF170" s="157"/>
      <c r="AG170" s="157"/>
      <c r="AH170" s="157"/>
      <c r="AI170" s="157"/>
      <c r="AJ170" s="157"/>
      <c r="AK170" s="957" t="s">
        <v>117</v>
      </c>
      <c r="AL170" s="957"/>
      <c r="AM170" s="957"/>
      <c r="AN170" s="161"/>
      <c r="AO170" s="1044">
        <f>AO84</f>
        <v>0</v>
      </c>
      <c r="AP170" s="1044"/>
      <c r="AQ170" s="1044"/>
      <c r="AR170" s="1044"/>
      <c r="AS170" s="1044"/>
      <c r="AT170" s="1044"/>
      <c r="AU170" s="1044"/>
      <c r="AV170" s="1044"/>
      <c r="AW170" s="1044"/>
      <c r="AX170" s="1044"/>
      <c r="AY170" s="1044"/>
      <c r="AZ170" s="1044"/>
      <c r="BA170" s="1044"/>
      <c r="BB170" s="1044"/>
      <c r="BC170" s="1044"/>
      <c r="BD170" s="1044"/>
      <c r="BE170" s="1044"/>
      <c r="BF170" s="1044"/>
      <c r="BG170" s="164"/>
      <c r="BH170" s="164" t="s">
        <v>124</v>
      </c>
      <c r="BI170" s="158"/>
    </row>
    <row r="171" spans="2:61" s="142" customFormat="1" ht="11.1" customHeight="1">
      <c r="AR171" s="1037" t="s">
        <v>118</v>
      </c>
      <c r="AS171" s="1037"/>
      <c r="AT171" s="1037"/>
      <c r="AU171" s="1037"/>
      <c r="AV171" s="1037"/>
      <c r="AW171" s="1037"/>
      <c r="AX171" s="1037"/>
      <c r="AY171" s="1037"/>
      <c r="AZ171" s="1037"/>
      <c r="BA171" s="1037"/>
      <c r="BB171" s="1037"/>
      <c r="BC171" s="1037"/>
      <c r="BD171" s="1037"/>
      <c r="BE171" s="1037"/>
      <c r="BF171" s="1037"/>
      <c r="BG171" s="1037"/>
      <c r="BH171" s="1037"/>
    </row>
    <row r="172" spans="2:61" s="142" customFormat="1" ht="11.1" customHeight="1">
      <c r="AR172" s="1037"/>
      <c r="AS172" s="1037"/>
      <c r="AT172" s="1037"/>
      <c r="AU172" s="1037"/>
      <c r="AV172" s="1037"/>
      <c r="AW172" s="1037"/>
      <c r="AX172" s="1037"/>
      <c r="AY172" s="1037"/>
      <c r="AZ172" s="1037"/>
      <c r="BA172" s="1037"/>
      <c r="BB172" s="1037"/>
      <c r="BC172" s="1037"/>
      <c r="BD172" s="1037"/>
      <c r="BE172" s="1037"/>
      <c r="BF172" s="1037"/>
      <c r="BG172" s="1037"/>
      <c r="BH172" s="1037"/>
    </row>
    <row r="173" spans="2:61" s="142" customFormat="1" ht="11.1" customHeight="1">
      <c r="B173" s="1225" t="s">
        <v>119</v>
      </c>
      <c r="C173" s="1178" t="s">
        <v>120</v>
      </c>
      <c r="D173" s="1041" t="s">
        <v>121</v>
      </c>
      <c r="E173" s="1042"/>
      <c r="F173" s="1042"/>
      <c r="G173" s="1042"/>
      <c r="H173" s="1042"/>
      <c r="I173" s="1042"/>
      <c r="J173" s="1042"/>
      <c r="K173" s="1042"/>
      <c r="L173" s="1042"/>
      <c r="M173" s="1042"/>
      <c r="N173" s="1042"/>
      <c r="O173" s="1042"/>
      <c r="P173" s="1042"/>
      <c r="Q173" s="1042"/>
      <c r="R173" s="1042"/>
      <c r="S173" s="1042"/>
      <c r="T173" s="1042"/>
      <c r="U173" s="1042"/>
      <c r="V173" s="1042"/>
      <c r="W173" s="1042"/>
      <c r="X173" s="1042"/>
      <c r="Y173" s="1043"/>
      <c r="Z173" s="1041" t="s">
        <v>122</v>
      </c>
      <c r="AA173" s="1042"/>
      <c r="AB173" s="1042"/>
      <c r="AC173" s="1042"/>
      <c r="AD173" s="1042"/>
      <c r="AE173" s="1042"/>
      <c r="AF173" s="1042"/>
      <c r="AG173" s="1042"/>
      <c r="AH173" s="1042"/>
      <c r="AI173" s="1042"/>
      <c r="AJ173" s="1042"/>
      <c r="AK173" s="1042"/>
      <c r="AL173" s="1042"/>
      <c r="AM173" s="1042"/>
      <c r="AN173" s="1042"/>
      <c r="AO173" s="1042"/>
      <c r="AP173" s="1042"/>
      <c r="AQ173" s="1043"/>
      <c r="AR173" s="1041" t="s">
        <v>123</v>
      </c>
      <c r="AS173" s="1042"/>
      <c r="AT173" s="1042"/>
      <c r="AU173" s="1042"/>
      <c r="AV173" s="1042"/>
      <c r="AW173" s="1042"/>
      <c r="AX173" s="1042"/>
      <c r="AY173" s="1042"/>
      <c r="AZ173" s="1042"/>
      <c r="BA173" s="1042"/>
      <c r="BB173" s="1042"/>
      <c r="BC173" s="1042"/>
      <c r="BD173" s="1042"/>
      <c r="BE173" s="1042"/>
      <c r="BF173" s="1042"/>
      <c r="BG173" s="1042"/>
      <c r="BH173" s="1043"/>
    </row>
    <row r="174" spans="2:61" s="142" customFormat="1" ht="9" customHeight="1">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c r="BH177" s="162"/>
    </row>
  </sheetData>
  <sheetProtection sheet="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N111:AO111"/>
    <mergeCell ref="AG110:AM111"/>
    <mergeCell ref="AS110:AU111"/>
    <mergeCell ref="AS104:AU105"/>
    <mergeCell ref="AS114:AU115"/>
    <mergeCell ref="AG116:AM117"/>
    <mergeCell ref="AN108:AO109"/>
    <mergeCell ref="AS130:AU131"/>
    <mergeCell ref="M126:S127"/>
    <mergeCell ref="AS124:AU125"/>
    <mergeCell ref="AF122:AF123"/>
    <mergeCell ref="AG122:AM123"/>
    <mergeCell ref="AS122:AU123"/>
    <mergeCell ref="AD124:AE125"/>
    <mergeCell ref="AP122:AR123"/>
    <mergeCell ref="T126:AB126"/>
    <mergeCell ref="AP124:AR125"/>
    <mergeCell ref="T119:AB119"/>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M102:S103"/>
    <mergeCell ref="T102:AB102"/>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F50:AF51"/>
    <mergeCell ref="AD42:AE45"/>
    <mergeCell ref="AC46:AC47"/>
    <mergeCell ref="AD46:AE47"/>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D28:L33"/>
    <mergeCell ref="T25:AB25"/>
    <mergeCell ref="M24:S25"/>
    <mergeCell ref="T26:AB26"/>
    <mergeCell ref="T22:AB22"/>
    <mergeCell ref="AD48:AE51"/>
    <mergeCell ref="AG24:AM25"/>
    <mergeCell ref="AF30:AF31"/>
    <mergeCell ref="AD26:AE27"/>
    <mergeCell ref="AF28:AF29"/>
    <mergeCell ref="AF24:AF25"/>
    <mergeCell ref="T47:AB47"/>
    <mergeCell ref="AC40:AC41"/>
    <mergeCell ref="AD38:AE39"/>
    <mergeCell ref="AD22:AE25"/>
    <mergeCell ref="AG30:AM31"/>
    <mergeCell ref="AG28:AM29"/>
    <mergeCell ref="AG36:AM37"/>
    <mergeCell ref="AF38:AF39"/>
    <mergeCell ref="AD34:AE35"/>
    <mergeCell ref="AF34:AF3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AV28:BD29"/>
    <mergeCell ref="AV32:BD33"/>
    <mergeCell ref="AS32:AU33"/>
    <mergeCell ref="AP28:AR29"/>
    <mergeCell ref="AV40:BD41"/>
    <mergeCell ref="AV36:BD37"/>
    <mergeCell ref="AV30:BD31"/>
    <mergeCell ref="AS46:AU47"/>
    <mergeCell ref="AS36:AU37"/>
    <mergeCell ref="AS40:AU41"/>
    <mergeCell ref="AP38:AR39"/>
    <mergeCell ref="AS30:AU31"/>
    <mergeCell ref="AP36:AR37"/>
    <mergeCell ref="AP34:AR35"/>
    <mergeCell ref="AN34:AO35"/>
    <mergeCell ref="AD40:AE41"/>
    <mergeCell ref="AF32:AF33"/>
    <mergeCell ref="AN33:AO33"/>
    <mergeCell ref="AP30:AR33"/>
    <mergeCell ref="AN37:AO37"/>
    <mergeCell ref="AG34:AM35"/>
    <mergeCell ref="AF36:AF37"/>
    <mergeCell ref="AG32:AM3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275" t="s">
        <v>203</v>
      </c>
      <c r="D6" s="1276"/>
      <c r="E6" s="1276"/>
      <c r="F6" s="1276"/>
      <c r="G6" s="1276"/>
      <c r="H6" s="1276"/>
      <c r="I6" s="1276"/>
      <c r="J6" s="1277"/>
    </row>
    <row r="7" spans="2:10">
      <c r="C7" s="1278"/>
      <c r="D7" s="1279"/>
      <c r="E7" s="1279"/>
      <c r="F7" s="1279"/>
      <c r="G7" s="1279"/>
      <c r="H7" s="1279"/>
      <c r="I7" s="1279"/>
      <c r="J7" s="1280"/>
    </row>
    <row r="8" spans="2:10">
      <c r="C8" s="1259" t="s">
        <v>204</v>
      </c>
      <c r="D8" s="1281"/>
      <c r="E8" s="1275" t="s">
        <v>205</v>
      </c>
      <c r="F8" s="1276"/>
      <c r="G8" s="1276"/>
      <c r="H8" s="1276"/>
      <c r="I8" s="1276"/>
      <c r="J8" s="1277"/>
    </row>
    <row r="9" spans="2:10">
      <c r="C9" s="1259"/>
      <c r="D9" s="1281"/>
      <c r="E9" s="1278"/>
      <c r="F9" s="1279"/>
      <c r="G9" s="1279"/>
      <c r="H9" s="1279"/>
      <c r="I9" s="1279"/>
      <c r="J9" s="1280"/>
    </row>
    <row r="10" spans="2:10" ht="11.25" customHeight="1">
      <c r="C10" s="1259"/>
      <c r="D10" s="1281"/>
      <c r="E10" s="1259" t="s">
        <v>248</v>
      </c>
      <c r="F10" s="1260"/>
      <c r="G10" s="1259" t="s">
        <v>238</v>
      </c>
      <c r="H10" s="1260"/>
      <c r="I10" s="1259" t="s">
        <v>239</v>
      </c>
      <c r="J10" s="1260"/>
    </row>
    <row r="11" spans="2:10" ht="11.25" customHeight="1">
      <c r="C11" s="1282"/>
      <c r="D11" s="1283"/>
      <c r="E11" s="1261"/>
      <c r="F11" s="1262"/>
      <c r="G11" s="1261"/>
      <c r="H11" s="1262"/>
      <c r="I11" s="1261"/>
      <c r="J11" s="1262"/>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c r="C15" s="1255">
        <f>DATEVALUE(C14)</f>
        <v>39172</v>
      </c>
      <c r="D15" s="1256"/>
      <c r="E15" s="1255">
        <f>DATEVALUE(E14)</f>
        <v>42094</v>
      </c>
      <c r="F15" s="1256"/>
      <c r="G15" s="1255">
        <f>DATEVALUE(G14)</f>
        <v>43190</v>
      </c>
      <c r="H15" s="1256"/>
      <c r="I15" s="1255">
        <f>DATEVALUE(I14)</f>
        <v>43191</v>
      </c>
      <c r="J15" s="1256"/>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275" t="s">
        <v>280</v>
      </c>
      <c r="D31" s="1276"/>
      <c r="E31" s="1276"/>
      <c r="F31" s="1276"/>
      <c r="G31" s="1276"/>
      <c r="H31" s="1276"/>
      <c r="I31" s="1276"/>
      <c r="J31" s="1276"/>
      <c r="K31" s="1276"/>
      <c r="L31" s="1276"/>
      <c r="M31" s="1276"/>
      <c r="N31" s="1276"/>
      <c r="O31" s="1276"/>
      <c r="P31" s="1277"/>
    </row>
    <row r="32" spans="2:16" ht="11.25" customHeight="1">
      <c r="C32" s="1278"/>
      <c r="D32" s="1279"/>
      <c r="E32" s="1279"/>
      <c r="F32" s="1279"/>
      <c r="G32" s="1279"/>
      <c r="H32" s="1279"/>
      <c r="I32" s="1279"/>
      <c r="J32" s="1279"/>
      <c r="K32" s="1279"/>
      <c r="L32" s="1279"/>
      <c r="M32" s="1279"/>
      <c r="N32" s="1279"/>
      <c r="O32" s="1279"/>
      <c r="P32" s="1280"/>
    </row>
    <row r="33" spans="3:19" ht="11.25" customHeight="1">
      <c r="C33" s="1314" t="s">
        <v>281</v>
      </c>
      <c r="D33" s="1315"/>
      <c r="E33" s="1315"/>
      <c r="F33" s="1315"/>
      <c r="G33" s="1316" t="s">
        <v>282</v>
      </c>
      <c r="H33" s="1315"/>
      <c r="I33" s="1315"/>
      <c r="J33" s="1317"/>
      <c r="K33" s="1316" t="s">
        <v>283</v>
      </c>
      <c r="L33" s="1315"/>
      <c r="M33" s="1315"/>
      <c r="N33" s="1317"/>
      <c r="O33" s="1316" t="s">
        <v>284</v>
      </c>
      <c r="P33" s="433"/>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2" thickBot="1"/>
    <row r="38" spans="3:19" ht="13.5">
      <c r="C38" s="1291" t="s">
        <v>149</v>
      </c>
      <c r="D38" s="1292"/>
      <c r="E38" s="1292"/>
      <c r="F38" s="1293"/>
      <c r="G38" s="1298" t="s">
        <v>91</v>
      </c>
      <c r="H38" s="435"/>
      <c r="I38" s="435"/>
      <c r="J38" s="435"/>
      <c r="K38" s="435"/>
      <c r="L38" s="435"/>
      <c r="M38" s="435"/>
      <c r="N38" s="436"/>
    </row>
    <row r="39" spans="3:19" ht="11.25" customHeight="1">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c r="C40" s="1294"/>
      <c r="D40" s="1295"/>
      <c r="E40" s="1295"/>
      <c r="F40" s="1296"/>
      <c r="G40" s="1301"/>
      <c r="H40" s="1302"/>
      <c r="I40" s="1306"/>
      <c r="J40" s="1302"/>
      <c r="K40" s="1306"/>
      <c r="L40" s="1302"/>
      <c r="M40" s="1310"/>
      <c r="N40" s="1311"/>
    </row>
    <row r="41" spans="3:19" ht="11.25" customHeight="1">
      <c r="C41" s="1294"/>
      <c r="D41" s="1295"/>
      <c r="E41" s="1295"/>
      <c r="F41" s="1296"/>
      <c r="G41" s="1301"/>
      <c r="H41" s="1302"/>
      <c r="I41" s="1306"/>
      <c r="J41" s="1302"/>
      <c r="K41" s="1306"/>
      <c r="L41" s="1302"/>
      <c r="M41" s="1310"/>
      <c r="N41" s="1311"/>
    </row>
    <row r="42" spans="3:19">
      <c r="C42" s="1294"/>
      <c r="D42" s="1295"/>
      <c r="E42" s="1295"/>
      <c r="F42" s="1296"/>
      <c r="G42" s="1301"/>
      <c r="H42" s="1302"/>
      <c r="I42" s="1306"/>
      <c r="J42" s="1302"/>
      <c r="K42" s="1306"/>
      <c r="L42" s="1302"/>
      <c r="M42" s="1310"/>
      <c r="N42" s="1311"/>
    </row>
    <row r="43" spans="3:19">
      <c r="C43" s="1294"/>
      <c r="D43" s="1295"/>
      <c r="E43" s="1295"/>
      <c r="F43" s="1296"/>
      <c r="G43" s="1303"/>
      <c r="H43" s="1304"/>
      <c r="I43" s="1307"/>
      <c r="J43" s="1304"/>
      <c r="K43" s="1307"/>
      <c r="L43" s="1304"/>
      <c r="M43" s="1312"/>
      <c r="N43" s="1313"/>
    </row>
    <row r="44" spans="3:19">
      <c r="C44" s="1297"/>
      <c r="D44" s="1279"/>
      <c r="E44" s="1279"/>
      <c r="F44" s="1280"/>
      <c r="G44" s="230" t="s">
        <v>213</v>
      </c>
      <c r="H44" s="230" t="s">
        <v>94</v>
      </c>
      <c r="I44" s="230" t="s">
        <v>213</v>
      </c>
      <c r="J44" s="230" t="s">
        <v>94</v>
      </c>
      <c r="K44" s="230" t="s">
        <v>213</v>
      </c>
      <c r="L44" s="230" t="s">
        <v>94</v>
      </c>
      <c r="M44" s="230" t="s">
        <v>213</v>
      </c>
      <c r="N44" s="231" t="s">
        <v>94</v>
      </c>
    </row>
    <row r="45" spans="3:19" ht="13.5">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5">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5">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5">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5">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5">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284" t="s">
        <v>91</v>
      </c>
      <c r="D67" s="435"/>
      <c r="E67" s="435"/>
      <c r="F67" s="435"/>
      <c r="G67" s="435"/>
      <c r="H67" s="435"/>
      <c r="I67" s="435"/>
      <c r="J67" s="436"/>
    </row>
    <row r="68" spans="2:10" ht="11.25" customHeight="1">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c r="C69" s="1320"/>
      <c r="D69" s="1321"/>
      <c r="E69" s="1325"/>
      <c r="F69" s="1325"/>
      <c r="G69" s="1325"/>
      <c r="H69" s="1325"/>
      <c r="I69" s="1325"/>
      <c r="J69" s="1328"/>
    </row>
    <row r="70" spans="2:10">
      <c r="C70" s="1320"/>
      <c r="D70" s="1321"/>
      <c r="E70" s="1325"/>
      <c r="F70" s="1325"/>
      <c r="G70" s="1325"/>
      <c r="H70" s="1325"/>
      <c r="I70" s="1325"/>
      <c r="J70" s="1328"/>
    </row>
    <row r="71" spans="2:10">
      <c r="C71" s="1322"/>
      <c r="D71" s="1323"/>
      <c r="E71" s="1326"/>
      <c r="F71" s="1326"/>
      <c r="G71" s="1326"/>
      <c r="H71" s="1326"/>
      <c r="I71" s="1326"/>
      <c r="J71" s="1329"/>
    </row>
    <row r="72" spans="2:10" ht="12" thickBot="1">
      <c r="C72" s="1330" t="s">
        <v>245</v>
      </c>
      <c r="D72" s="1331"/>
      <c r="E72" s="1332">
        <v>0.6</v>
      </c>
      <c r="F72" s="1333"/>
      <c r="G72" s="1332">
        <v>0.6</v>
      </c>
      <c r="H72" s="1333"/>
      <c r="I72" s="1332">
        <v>0.6</v>
      </c>
      <c r="J72" s="1334"/>
    </row>
    <row r="73" spans="2:10">
      <c r="C73" s="197" t="s">
        <v>249</v>
      </c>
    </row>
    <row r="76" spans="2:10">
      <c r="B76" s="197" t="s">
        <v>301</v>
      </c>
    </row>
    <row r="77" spans="2:10">
      <c r="B77" s="196"/>
      <c r="C77" s="196" t="s">
        <v>308</v>
      </c>
      <c r="D77" s="249"/>
      <c r="E77" s="249"/>
      <c r="F77" s="249"/>
      <c r="G77" s="249"/>
      <c r="H77" s="249"/>
      <c r="I77" s="249"/>
      <c r="J77" s="196"/>
    </row>
    <row r="78" spans="2:10">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c r="C79" s="1259"/>
      <c r="D79" s="1260"/>
      <c r="E79" s="1259"/>
      <c r="F79" s="1266"/>
      <c r="G79" s="1267"/>
      <c r="H79" s="1268"/>
      <c r="I79" s="1259"/>
      <c r="J79" s="1260"/>
    </row>
    <row r="80" spans="2:10">
      <c r="C80" s="1261"/>
      <c r="D80" s="1262"/>
      <c r="E80" s="1261"/>
      <c r="F80" s="1269"/>
      <c r="G80" s="1270"/>
      <c r="H80" s="1271"/>
      <c r="I80" s="1261"/>
      <c r="J80" s="1262"/>
    </row>
    <row r="81" spans="3:10">
      <c r="C81" s="1272" t="s">
        <v>304</v>
      </c>
      <c r="D81" s="1273"/>
      <c r="E81" s="1272" t="s">
        <v>305</v>
      </c>
      <c r="F81" s="1274"/>
      <c r="G81" s="1274"/>
      <c r="H81" s="1273"/>
      <c r="I81" s="1272" t="s">
        <v>304</v>
      </c>
      <c r="J81" s="1273"/>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下山美和子</cp:lastModifiedBy>
  <cp:lastPrinted>2019-10-03T13:53:06Z</cp:lastPrinted>
  <dcterms:created xsi:type="dcterms:W3CDTF">2007-02-15T04:02:24Z</dcterms:created>
  <dcterms:modified xsi:type="dcterms:W3CDTF">2021-04-10T08:03:46Z</dcterms:modified>
</cp:coreProperties>
</file>